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BFFCA718-255D-4DC0-B4A5-15AE547282D0}" xr6:coauthVersionLast="47" xr6:coauthVersionMax="47" xr10:uidLastSave="{00000000-0000-0000-0000-000000000000}"/>
  <bookViews>
    <workbookView xWindow="28680" yWindow="-870" windowWidth="29040" windowHeight="17520" xr2:uid="{85B95903-9F64-4996-9A19-261BFDA323B7}"/>
  </bookViews>
  <sheets>
    <sheet name="PM-Tabelle" sheetId="16" r:id="rId1"/>
  </sheets>
  <definedNames>
    <definedName name="_xlnm.Print_Area" localSheetId="0">'PM-Tabelle'!$A$1:$G$38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6" l="1"/>
  <c r="F31" i="16"/>
  <c r="D31" i="16"/>
  <c r="E19" i="16"/>
  <c r="F19" i="16"/>
  <c r="D19" i="16"/>
  <c r="G12" i="16"/>
  <c r="G13" i="16"/>
  <c r="G14" i="16"/>
  <c r="G15" i="16"/>
  <c r="G16" i="16"/>
  <c r="G17" i="16"/>
  <c r="G11" i="16"/>
  <c r="G23" i="16"/>
  <c r="G24" i="16"/>
  <c r="G25" i="16"/>
  <c r="G26" i="16"/>
  <c r="G27" i="16"/>
  <c r="G28" i="16"/>
  <c r="G29" i="16"/>
  <c r="G35" i="16"/>
  <c r="G19" i="16" l="1"/>
  <c r="G31" i="16"/>
</calcChain>
</file>

<file path=xl/sharedStrings.xml><?xml version="1.0" encoding="utf-8"?>
<sst xmlns="http://schemas.openxmlformats.org/spreadsheetml/2006/main" count="31" uniqueCount="23">
  <si>
    <t>Fahrgäste</t>
  </si>
  <si>
    <t>Fahrzeug-
km</t>
  </si>
  <si>
    <t>Personen-
km</t>
  </si>
  <si>
    <t>1 000</t>
  </si>
  <si>
    <t>Oberbayern</t>
  </si>
  <si>
    <t xml:space="preserve">Niederbayern </t>
  </si>
  <si>
    <t>Oberpfalz</t>
  </si>
  <si>
    <t>Oberfranken</t>
  </si>
  <si>
    <t>Mittelfranken</t>
  </si>
  <si>
    <t>Unterfranken</t>
  </si>
  <si>
    <t>Schwaben</t>
  </si>
  <si>
    <t>Bayern insgesamt</t>
  </si>
  <si>
    <t>Niederbayern</t>
  </si>
  <si>
    <t>________</t>
  </si>
  <si>
    <t>Schienen- und Liniennahverkehr</t>
  </si>
  <si>
    <t>mittlere
Reiseweite</t>
  </si>
  <si>
    <t xml:space="preserve">Gelegenheitsverkehr </t>
  </si>
  <si>
    <t>Linienfernverkehr</t>
  </si>
  <si>
    <r>
      <t>1)</t>
    </r>
    <r>
      <rPr>
        <sz val="9"/>
        <rFont val="Arial"/>
        <family val="2"/>
      </rPr>
      <t xml:space="preserve"> Unternehmenssitz. </t>
    </r>
  </si>
  <si>
    <t>km</t>
  </si>
  <si>
    <r>
      <t>Regierungsbezirk</t>
    </r>
    <r>
      <rPr>
        <vertAlign val="superscript"/>
        <sz val="9"/>
        <rFont val="Arial"/>
        <family val="2"/>
      </rPr>
      <t>1)</t>
    </r>
  </si>
  <si>
    <t>Verkehrsleistungsdaten der bayerischen Unternehmen im Schienen-
nahverkehr und gewerblichen Straßenpersonenverkehr im Jahr 2024</t>
  </si>
  <si>
    <t>© 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</si>
</sst>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\ ##0"/>
    <numFmt numFmtId="165" formatCode="0.0"/>
    <numFmt numFmtId="166" formatCode="@\ *."/>
    <numFmt numFmtId="167" formatCode="#,##0.0"/>
    <numFmt numFmtId="168" formatCode="###\ ###\ ##0,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26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/>
    <xf numFmtId="166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/>
    <xf numFmtId="165" fontId="10" fillId="0" borderId="0" xfId="0" applyNumberFormat="1" applyFont="1" applyAlignment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7" fontId="7" fillId="0" borderId="0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left"/>
    </xf>
    <xf numFmtId="168" fontId="13" fillId="0" borderId="0" xfId="2" applyNumberFormat="1" applyFont="1" applyBorder="1" applyAlignment="1">
      <alignment horizontal="right" wrapText="1"/>
    </xf>
    <xf numFmtId="3" fontId="1" fillId="0" borderId="0" xfId="0" applyNumberFormat="1" applyFont="1" applyBorder="1" applyAlignment="1"/>
    <xf numFmtId="168" fontId="14" fillId="0" borderId="0" xfId="2" applyNumberFormat="1" applyFont="1" applyBorder="1" applyAlignment="1">
      <alignment horizontal="right" wrapText="1"/>
    </xf>
    <xf numFmtId="4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168" fontId="13" fillId="0" borderId="12" xfId="2" applyNumberFormat="1" applyFont="1" applyBorder="1" applyAlignment="1">
      <alignment horizontal="right" wrapText="1"/>
    </xf>
    <xf numFmtId="168" fontId="14" fillId="0" borderId="12" xfId="2" applyNumberFormat="1" applyFont="1" applyBorder="1" applyAlignment="1">
      <alignment horizontal="right" wrapText="1"/>
    </xf>
    <xf numFmtId="164" fontId="5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6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0" xfId="0" applyFont="1"/>
    <xf numFmtId="0" fontId="7" fillId="0" borderId="9" xfId="0" applyFont="1" applyBorder="1"/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D6B328DA-A450-4458-AAA9-61F2F22694B1}"/>
    <cellStyle name="Standard_Tabelle1" xfId="2" xr:uid="{79FF5126-8E3A-4D09-A034-8E9D3CB7E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92D5-C1DE-4982-B5D0-A2E61F378C6E}">
  <sheetPr>
    <pageSetUpPr fitToPage="1"/>
  </sheetPr>
  <dimension ref="A1:O46"/>
  <sheetViews>
    <sheetView tabSelected="1" zoomScaleNormal="100" workbookViewId="0">
      <selection activeCell="A3" sqref="A3:G39"/>
    </sheetView>
  </sheetViews>
  <sheetFormatPr baseColWidth="10" defaultColWidth="11.42578125" defaultRowHeight="11.25" x14ac:dyDescent="0.2"/>
  <cols>
    <col min="1" max="1" width="7.85546875" style="2" customWidth="1"/>
    <col min="2" max="2" width="10.7109375" style="2" customWidth="1"/>
    <col min="3" max="3" width="0.85546875" style="2" customWidth="1"/>
    <col min="4" max="7" width="14.42578125" style="2" customWidth="1"/>
    <col min="8" max="8" width="11.42578125" style="2" customWidth="1"/>
    <col min="9" max="10" width="11.42578125" style="2"/>
    <col min="11" max="11" width="11.7109375" style="2" bestFit="1" customWidth="1"/>
    <col min="12" max="16384" width="11.42578125" style="2"/>
  </cols>
  <sheetData>
    <row r="1" spans="1:15" ht="6" customHeight="1" x14ac:dyDescent="0.2">
      <c r="A1" s="1"/>
      <c r="B1" s="1"/>
    </row>
    <row r="2" spans="1:15" ht="6" customHeight="1" x14ac:dyDescent="0.5">
      <c r="A2" s="3"/>
      <c r="B2" s="3"/>
      <c r="C2" s="3"/>
      <c r="D2" s="3"/>
      <c r="E2" s="3"/>
      <c r="F2" s="3"/>
      <c r="I2" s="4"/>
    </row>
    <row r="3" spans="1:15" s="5" customFormat="1" ht="30.75" customHeight="1" x14ac:dyDescent="0.5">
      <c r="A3" s="48" t="s">
        <v>21</v>
      </c>
      <c r="B3" s="48"/>
      <c r="C3" s="48"/>
      <c r="D3" s="48"/>
      <c r="E3" s="48"/>
      <c r="F3" s="48"/>
      <c r="G3" s="48"/>
      <c r="H3" s="18"/>
      <c r="I3" s="19"/>
    </row>
    <row r="4" spans="1:15" ht="8.25" customHeight="1" x14ac:dyDescent="0.2"/>
    <row r="5" spans="1:15" ht="15" customHeight="1" x14ac:dyDescent="0.2">
      <c r="A5" s="54" t="s">
        <v>20</v>
      </c>
      <c r="B5" s="55"/>
      <c r="C5" s="6"/>
      <c r="D5" s="58" t="s">
        <v>0</v>
      </c>
      <c r="E5" s="58" t="s">
        <v>2</v>
      </c>
      <c r="F5" s="58" t="s">
        <v>1</v>
      </c>
      <c r="G5" s="46" t="s">
        <v>15</v>
      </c>
      <c r="H5" s="22"/>
    </row>
    <row r="6" spans="1:15" ht="39.6" customHeight="1" x14ac:dyDescent="0.2">
      <c r="A6" s="56"/>
      <c r="B6" s="56"/>
      <c r="C6" s="7"/>
      <c r="D6" s="59"/>
      <c r="E6" s="59"/>
      <c r="F6" s="59"/>
      <c r="G6" s="47"/>
      <c r="H6" s="22"/>
    </row>
    <row r="7" spans="1:15" ht="24" customHeight="1" x14ac:dyDescent="0.2">
      <c r="A7" s="57"/>
      <c r="B7" s="57"/>
      <c r="C7" s="8"/>
      <c r="D7" s="51" t="s">
        <v>3</v>
      </c>
      <c r="E7" s="52"/>
      <c r="F7" s="52"/>
      <c r="G7" s="24" t="s">
        <v>19</v>
      </c>
    </row>
    <row r="8" spans="1:15" ht="15" customHeight="1" x14ac:dyDescent="0.2">
      <c r="A8" s="49"/>
      <c r="B8" s="49"/>
      <c r="C8" s="49"/>
      <c r="D8" s="9"/>
      <c r="E8" s="9"/>
      <c r="F8" s="9"/>
    </row>
    <row r="9" spans="1:15" ht="15" customHeight="1" x14ac:dyDescent="0.2">
      <c r="A9" s="50" t="s">
        <v>14</v>
      </c>
      <c r="B9" s="50"/>
      <c r="C9" s="50"/>
      <c r="D9" s="50"/>
      <c r="E9" s="50"/>
      <c r="F9" s="50"/>
      <c r="G9" s="50"/>
      <c r="H9" s="53"/>
      <c r="I9" s="53"/>
      <c r="J9" s="53"/>
      <c r="K9" s="53"/>
      <c r="L9" s="53"/>
      <c r="M9" s="53"/>
      <c r="N9" s="53"/>
      <c r="O9" s="53"/>
    </row>
    <row r="10" spans="1:15" ht="10.5" customHeight="1" x14ac:dyDescent="0.2">
      <c r="A10" s="45"/>
      <c r="B10" s="45"/>
      <c r="C10" s="45"/>
      <c r="D10" s="21"/>
      <c r="E10" s="21"/>
      <c r="F10" s="21"/>
      <c r="G10" s="22"/>
      <c r="H10" s="22"/>
      <c r="I10" s="22"/>
    </row>
    <row r="11" spans="1:15" s="11" customFormat="1" ht="15" customHeight="1" x14ac:dyDescent="0.2">
      <c r="A11" s="40" t="s">
        <v>4</v>
      </c>
      <c r="B11" s="40"/>
      <c r="C11" s="27"/>
      <c r="D11" s="35">
        <v>777936494</v>
      </c>
      <c r="E11" s="28">
        <v>5602172546</v>
      </c>
      <c r="F11" s="28">
        <v>180467084</v>
      </c>
      <c r="G11" s="23">
        <f t="shared" ref="G11:G35" si="0">SUM(E11/D11)</f>
        <v>7.2013237445574827</v>
      </c>
      <c r="H11" s="29"/>
      <c r="I11" s="29"/>
      <c r="J11" s="16"/>
      <c r="K11" s="16"/>
      <c r="L11" s="17"/>
      <c r="M11" s="17"/>
      <c r="N11" s="17"/>
      <c r="O11" s="17"/>
    </row>
    <row r="12" spans="1:15" s="11" customFormat="1" ht="15" customHeight="1" x14ac:dyDescent="0.2">
      <c r="A12" s="40" t="s">
        <v>5</v>
      </c>
      <c r="B12" s="40"/>
      <c r="C12" s="27"/>
      <c r="D12" s="35">
        <v>48924927</v>
      </c>
      <c r="E12" s="28">
        <v>1053341139</v>
      </c>
      <c r="F12" s="28">
        <v>44276724</v>
      </c>
      <c r="G12" s="23">
        <f t="shared" si="0"/>
        <v>21.529743703041191</v>
      </c>
      <c r="H12" s="29"/>
      <c r="I12" s="29"/>
      <c r="J12" s="16"/>
      <c r="K12" s="16"/>
      <c r="L12" s="17"/>
      <c r="M12" s="17"/>
      <c r="N12" s="17"/>
      <c r="O12" s="17"/>
    </row>
    <row r="13" spans="1:15" s="11" customFormat="1" ht="15" customHeight="1" x14ac:dyDescent="0.2">
      <c r="A13" s="40" t="s">
        <v>6</v>
      </c>
      <c r="B13" s="40"/>
      <c r="C13" s="27"/>
      <c r="D13" s="35">
        <v>94599552</v>
      </c>
      <c r="E13" s="28">
        <v>1331528950</v>
      </c>
      <c r="F13" s="28">
        <v>69401161</v>
      </c>
      <c r="G13" s="23">
        <f t="shared" si="0"/>
        <v>14.075425536898949</v>
      </c>
      <c r="H13" s="29"/>
      <c r="I13" s="29"/>
      <c r="J13" s="16"/>
      <c r="K13" s="16"/>
      <c r="L13" s="17"/>
      <c r="M13" s="17"/>
      <c r="N13" s="17"/>
      <c r="O13" s="17"/>
    </row>
    <row r="14" spans="1:15" s="11" customFormat="1" ht="15" customHeight="1" x14ac:dyDescent="0.2">
      <c r="A14" s="40" t="s">
        <v>7</v>
      </c>
      <c r="B14" s="40"/>
      <c r="C14" s="27"/>
      <c r="D14" s="35">
        <v>35469222</v>
      </c>
      <c r="E14" s="28">
        <v>238361079</v>
      </c>
      <c r="F14" s="28">
        <v>21789246</v>
      </c>
      <c r="G14" s="23">
        <f t="shared" si="0"/>
        <v>6.7202229301787337</v>
      </c>
      <c r="H14" s="29"/>
      <c r="I14" s="29"/>
      <c r="J14" s="16"/>
      <c r="K14" s="16"/>
      <c r="L14" s="17"/>
      <c r="M14" s="17"/>
      <c r="N14" s="17"/>
      <c r="O14" s="17"/>
    </row>
    <row r="15" spans="1:15" s="11" customFormat="1" ht="15" customHeight="1" x14ac:dyDescent="0.2">
      <c r="A15" s="40" t="s">
        <v>8</v>
      </c>
      <c r="B15" s="40"/>
      <c r="C15" s="27"/>
      <c r="D15" s="35">
        <v>225674226</v>
      </c>
      <c r="E15" s="28">
        <v>1127565894</v>
      </c>
      <c r="F15" s="28">
        <v>77471098</v>
      </c>
      <c r="G15" s="23">
        <f t="shared" si="0"/>
        <v>4.9964318654625632</v>
      </c>
      <c r="H15" s="29"/>
      <c r="I15" s="29"/>
      <c r="J15" s="16"/>
      <c r="K15" s="16"/>
      <c r="L15" s="17"/>
      <c r="M15" s="17"/>
      <c r="N15" s="17"/>
      <c r="O15" s="17"/>
    </row>
    <row r="16" spans="1:15" s="11" customFormat="1" ht="15" customHeight="1" x14ac:dyDescent="0.2">
      <c r="A16" s="40" t="s">
        <v>9</v>
      </c>
      <c r="B16" s="40"/>
      <c r="C16" s="27"/>
      <c r="D16" s="35">
        <v>88287513</v>
      </c>
      <c r="E16" s="28">
        <v>641444628</v>
      </c>
      <c r="F16" s="28">
        <v>43750703</v>
      </c>
      <c r="G16" s="23">
        <f t="shared" si="0"/>
        <v>7.2654060150046362</v>
      </c>
      <c r="H16" s="29"/>
      <c r="I16" s="29"/>
      <c r="J16" s="16"/>
      <c r="K16" s="16"/>
      <c r="L16" s="17"/>
      <c r="M16" s="17"/>
      <c r="N16" s="17"/>
      <c r="O16" s="17"/>
    </row>
    <row r="17" spans="1:15" s="11" customFormat="1" ht="15" customHeight="1" x14ac:dyDescent="0.2">
      <c r="A17" s="40" t="s">
        <v>10</v>
      </c>
      <c r="B17" s="40"/>
      <c r="C17" s="27"/>
      <c r="D17" s="35">
        <v>143716925</v>
      </c>
      <c r="E17" s="28">
        <v>1840113345</v>
      </c>
      <c r="F17" s="28">
        <v>66884852</v>
      </c>
      <c r="G17" s="23">
        <f t="shared" si="0"/>
        <v>12.803734459250363</v>
      </c>
      <c r="H17" s="29"/>
      <c r="I17" s="29"/>
      <c r="J17" s="16"/>
      <c r="K17" s="16"/>
      <c r="L17" s="17"/>
      <c r="M17" s="17"/>
      <c r="N17" s="17"/>
      <c r="O17" s="17"/>
    </row>
    <row r="18" spans="1:15" s="11" customFormat="1" ht="9" customHeight="1" x14ac:dyDescent="0.2">
      <c r="A18" s="41"/>
      <c r="B18" s="41"/>
      <c r="C18" s="41"/>
      <c r="D18" s="37"/>
      <c r="E18" s="26"/>
      <c r="F18" s="26"/>
      <c r="G18" s="23"/>
      <c r="H18" s="29"/>
      <c r="I18" s="29"/>
      <c r="J18" s="16"/>
      <c r="K18" s="16"/>
      <c r="L18" s="17"/>
      <c r="M18" s="17"/>
      <c r="N18" s="17"/>
      <c r="O18" s="17"/>
    </row>
    <row r="19" spans="1:15" s="11" customFormat="1" ht="15" customHeight="1" x14ac:dyDescent="0.2">
      <c r="A19" s="42" t="s">
        <v>11</v>
      </c>
      <c r="B19" s="42"/>
      <c r="C19" s="12"/>
      <c r="D19" s="36">
        <f>SUM(D11:D18)</f>
        <v>1414608859</v>
      </c>
      <c r="E19" s="30">
        <f t="shared" ref="E19:F19" si="1">SUM(E11:E18)</f>
        <v>11834527581</v>
      </c>
      <c r="F19" s="30">
        <f t="shared" si="1"/>
        <v>504040868</v>
      </c>
      <c r="G19" s="25">
        <f t="shared" si="0"/>
        <v>8.3659362838756266</v>
      </c>
      <c r="H19" s="29"/>
      <c r="I19" s="31"/>
      <c r="J19" s="16"/>
      <c r="K19" s="16"/>
      <c r="L19" s="17"/>
      <c r="M19" s="17"/>
      <c r="N19" s="17"/>
      <c r="O19" s="17"/>
    </row>
    <row r="20" spans="1:15" s="11" customFormat="1" ht="15" customHeight="1" x14ac:dyDescent="0.2">
      <c r="A20" s="12"/>
      <c r="B20" s="12"/>
      <c r="C20" s="12"/>
      <c r="D20" s="13"/>
      <c r="E20" s="13"/>
      <c r="F20" s="13"/>
      <c r="G20" s="23"/>
      <c r="H20" s="32"/>
      <c r="I20" s="32"/>
      <c r="J20" s="17"/>
      <c r="K20" s="17"/>
      <c r="L20" s="17"/>
    </row>
    <row r="21" spans="1:15" ht="15" customHeight="1" x14ac:dyDescent="0.2">
      <c r="A21" s="44" t="s">
        <v>16</v>
      </c>
      <c r="B21" s="44"/>
      <c r="C21" s="44"/>
      <c r="D21" s="44"/>
      <c r="E21" s="44"/>
      <c r="F21" s="44"/>
      <c r="G21" s="44"/>
      <c r="H21" s="22"/>
      <c r="I21" s="22"/>
    </row>
    <row r="22" spans="1:15" ht="10.5" customHeight="1" x14ac:dyDescent="0.2">
      <c r="A22" s="45"/>
      <c r="B22" s="45"/>
      <c r="C22" s="45"/>
      <c r="D22" s="14"/>
      <c r="E22" s="14"/>
      <c r="F22" s="15"/>
      <c r="G22" s="23"/>
      <c r="H22" s="22"/>
      <c r="I22" s="22"/>
    </row>
    <row r="23" spans="1:15" s="11" customFormat="1" ht="15" customHeight="1" x14ac:dyDescent="0.2">
      <c r="A23" s="40" t="s">
        <v>4</v>
      </c>
      <c r="B23" s="40"/>
      <c r="C23" s="27"/>
      <c r="D23" s="35">
        <v>5220844</v>
      </c>
      <c r="E23" s="28">
        <v>850278309</v>
      </c>
      <c r="F23" s="28">
        <v>26521012</v>
      </c>
      <c r="G23" s="23">
        <f t="shared" si="0"/>
        <v>162.86223242832003</v>
      </c>
      <c r="H23" s="29"/>
      <c r="I23" s="29"/>
      <c r="J23" s="16"/>
      <c r="K23" s="16"/>
      <c r="L23" s="17"/>
      <c r="M23" s="17"/>
      <c r="N23" s="17"/>
      <c r="O23" s="17"/>
    </row>
    <row r="24" spans="1:15" s="11" customFormat="1" ht="15" customHeight="1" x14ac:dyDescent="0.2">
      <c r="A24" s="40" t="s">
        <v>12</v>
      </c>
      <c r="B24" s="40"/>
      <c r="C24" s="27"/>
      <c r="D24" s="35">
        <v>1274239</v>
      </c>
      <c r="E24" s="28">
        <v>381931147</v>
      </c>
      <c r="F24" s="28">
        <v>12400290</v>
      </c>
      <c r="G24" s="23">
        <f t="shared" si="0"/>
        <v>299.73274009035981</v>
      </c>
      <c r="H24" s="29"/>
      <c r="I24" s="29"/>
      <c r="J24" s="16"/>
      <c r="K24" s="16"/>
      <c r="L24" s="17"/>
      <c r="M24" s="17"/>
      <c r="N24" s="17"/>
      <c r="O24" s="17"/>
    </row>
    <row r="25" spans="1:15" s="11" customFormat="1" ht="15" customHeight="1" x14ac:dyDescent="0.2">
      <c r="A25" s="40" t="s">
        <v>6</v>
      </c>
      <c r="B25" s="40"/>
      <c r="C25" s="27"/>
      <c r="D25" s="35">
        <v>1173792</v>
      </c>
      <c r="E25" s="28">
        <v>372529586</v>
      </c>
      <c r="F25" s="28">
        <v>11997534</v>
      </c>
      <c r="G25" s="23">
        <f t="shared" si="0"/>
        <v>317.37274235980482</v>
      </c>
      <c r="H25" s="29"/>
      <c r="I25" s="29"/>
      <c r="J25" s="16"/>
      <c r="K25" s="16"/>
      <c r="L25" s="17"/>
      <c r="M25" s="17"/>
      <c r="N25" s="17"/>
      <c r="O25" s="17"/>
    </row>
    <row r="26" spans="1:15" s="11" customFormat="1" ht="15" customHeight="1" x14ac:dyDescent="0.2">
      <c r="A26" s="40" t="s">
        <v>7</v>
      </c>
      <c r="B26" s="40"/>
      <c r="C26" s="27"/>
      <c r="D26" s="35">
        <v>896354</v>
      </c>
      <c r="E26" s="28">
        <v>390362565</v>
      </c>
      <c r="F26" s="28">
        <v>11033048</v>
      </c>
      <c r="G26" s="23">
        <f t="shared" si="0"/>
        <v>435.50044402100065</v>
      </c>
      <c r="H26" s="29"/>
      <c r="I26" s="29"/>
      <c r="J26" s="16"/>
      <c r="K26" s="16"/>
      <c r="L26" s="17"/>
      <c r="M26" s="17"/>
      <c r="N26" s="17"/>
      <c r="O26" s="17"/>
    </row>
    <row r="27" spans="1:15" s="11" customFormat="1" ht="15" customHeight="1" x14ac:dyDescent="0.2">
      <c r="A27" s="40" t="s">
        <v>8</v>
      </c>
      <c r="B27" s="40"/>
      <c r="C27" s="27"/>
      <c r="D27" s="35">
        <v>797481</v>
      </c>
      <c r="E27" s="28">
        <v>283854041</v>
      </c>
      <c r="F27" s="28">
        <v>8011383</v>
      </c>
      <c r="G27" s="23">
        <f t="shared" si="0"/>
        <v>355.93831200994128</v>
      </c>
      <c r="H27" s="29"/>
      <c r="I27" s="29"/>
      <c r="J27" s="16"/>
      <c r="K27" s="16"/>
      <c r="L27" s="17"/>
      <c r="M27" s="17"/>
      <c r="N27" s="17"/>
      <c r="O27" s="17"/>
    </row>
    <row r="28" spans="1:15" s="11" customFormat="1" ht="15" customHeight="1" x14ac:dyDescent="0.2">
      <c r="A28" s="40" t="s">
        <v>9</v>
      </c>
      <c r="B28" s="40"/>
      <c r="C28" s="27"/>
      <c r="D28" s="35">
        <v>877617</v>
      </c>
      <c r="E28" s="28">
        <v>404717743</v>
      </c>
      <c r="F28" s="28">
        <v>13129272</v>
      </c>
      <c r="G28" s="23">
        <f t="shared" si="0"/>
        <v>461.15531376443255</v>
      </c>
      <c r="H28" s="29"/>
      <c r="I28" s="29"/>
      <c r="J28" s="16"/>
      <c r="K28" s="16"/>
      <c r="L28" s="17"/>
      <c r="M28" s="17"/>
      <c r="N28" s="17"/>
      <c r="O28" s="17"/>
    </row>
    <row r="29" spans="1:15" s="11" customFormat="1" ht="15" customHeight="1" x14ac:dyDescent="0.2">
      <c r="A29" s="40" t="s">
        <v>10</v>
      </c>
      <c r="B29" s="40"/>
      <c r="C29" s="27"/>
      <c r="D29" s="35">
        <v>1647998</v>
      </c>
      <c r="E29" s="28">
        <v>543391017</v>
      </c>
      <c r="F29" s="28">
        <v>15703207</v>
      </c>
      <c r="G29" s="23">
        <f t="shared" si="0"/>
        <v>329.72795901451337</v>
      </c>
      <c r="H29" s="29"/>
      <c r="I29" s="29"/>
      <c r="J29" s="16"/>
      <c r="K29" s="16"/>
      <c r="L29" s="17"/>
      <c r="M29" s="17"/>
      <c r="N29" s="17"/>
      <c r="O29" s="17"/>
    </row>
    <row r="30" spans="1:15" s="11" customFormat="1" ht="9" customHeight="1" x14ac:dyDescent="0.2">
      <c r="A30" s="41"/>
      <c r="B30" s="41"/>
      <c r="C30" s="41"/>
      <c r="D30" s="37"/>
      <c r="E30" s="26"/>
      <c r="F30" s="26"/>
      <c r="G30" s="23"/>
      <c r="H30" s="29"/>
      <c r="I30" s="29"/>
      <c r="J30" s="16"/>
      <c r="K30" s="16"/>
      <c r="L30" s="17"/>
      <c r="M30" s="17"/>
      <c r="N30" s="17"/>
      <c r="O30" s="17"/>
    </row>
    <row r="31" spans="1:15" s="11" customFormat="1" ht="15" customHeight="1" x14ac:dyDescent="0.2">
      <c r="A31" s="42" t="s">
        <v>11</v>
      </c>
      <c r="B31" s="42"/>
      <c r="C31" s="12"/>
      <c r="D31" s="36">
        <f>SUM(D23:D30)</f>
        <v>11888325</v>
      </c>
      <c r="E31" s="30">
        <f t="shared" ref="E31:F31" si="2">SUM(E23:E30)</f>
        <v>3227064408</v>
      </c>
      <c r="F31" s="30">
        <f t="shared" si="2"/>
        <v>98795746</v>
      </c>
      <c r="G31" s="25">
        <f t="shared" si="0"/>
        <v>271.44819880008328</v>
      </c>
      <c r="H31" s="29"/>
      <c r="I31" s="31"/>
      <c r="J31" s="16"/>
      <c r="K31" s="16"/>
      <c r="L31" s="17"/>
      <c r="M31" s="17"/>
      <c r="N31" s="17"/>
      <c r="O31" s="17"/>
    </row>
    <row r="32" spans="1:15" s="11" customFormat="1" ht="15" customHeight="1" x14ac:dyDescent="0.2">
      <c r="A32" s="12"/>
      <c r="B32" s="12"/>
      <c r="C32" s="12"/>
      <c r="D32" s="13"/>
      <c r="E32" s="13"/>
      <c r="F32" s="13"/>
      <c r="G32" s="23"/>
      <c r="H32" s="32"/>
      <c r="I32" s="32"/>
      <c r="J32" s="17"/>
      <c r="K32" s="17"/>
    </row>
    <row r="33" spans="1:11" s="11" customFormat="1" ht="15" customHeight="1" x14ac:dyDescent="0.2">
      <c r="A33" s="44" t="s">
        <v>17</v>
      </c>
      <c r="B33" s="44"/>
      <c r="C33" s="44"/>
      <c r="D33" s="44"/>
      <c r="E33" s="44"/>
      <c r="F33" s="44"/>
      <c r="G33" s="44"/>
      <c r="H33" s="34"/>
      <c r="I33" s="33"/>
    </row>
    <row r="34" spans="1:11" s="11" customFormat="1" ht="15" customHeight="1" x14ac:dyDescent="0.2">
      <c r="A34" s="12"/>
      <c r="B34" s="12"/>
      <c r="C34" s="12"/>
      <c r="D34" s="13"/>
      <c r="E34" s="13"/>
      <c r="F34" s="13"/>
      <c r="G34" s="23"/>
      <c r="H34" s="34"/>
      <c r="I34" s="33"/>
    </row>
    <row r="35" spans="1:11" s="11" customFormat="1" ht="15" customHeight="1" x14ac:dyDescent="0.2">
      <c r="A35" s="42" t="s">
        <v>11</v>
      </c>
      <c r="B35" s="42"/>
      <c r="C35" s="12"/>
      <c r="D35" s="36">
        <v>602369</v>
      </c>
      <c r="E35" s="30">
        <v>85554080</v>
      </c>
      <c r="F35" s="30">
        <v>5189164</v>
      </c>
      <c r="G35" s="25">
        <f t="shared" si="0"/>
        <v>142.02935410022761</v>
      </c>
      <c r="H35" s="29"/>
      <c r="I35" s="31"/>
      <c r="J35" s="16"/>
      <c r="K35" s="16"/>
    </row>
    <row r="36" spans="1:11" ht="15" customHeight="1" x14ac:dyDescent="0.2">
      <c r="A36" s="22"/>
      <c r="B36" s="22"/>
      <c r="C36" s="22"/>
      <c r="D36" s="21"/>
      <c r="E36" s="21"/>
      <c r="F36" s="21"/>
      <c r="G36" s="23"/>
      <c r="H36" s="32"/>
      <c r="I36" s="32"/>
      <c r="J36" s="17"/>
      <c r="K36" s="17"/>
    </row>
    <row r="37" spans="1:11" ht="15" customHeight="1" x14ac:dyDescent="0.2">
      <c r="A37" s="43" t="s">
        <v>13</v>
      </c>
      <c r="B37" s="43"/>
      <c r="C37" s="43"/>
      <c r="D37" s="21"/>
      <c r="E37" s="21"/>
      <c r="F37" s="21"/>
      <c r="G37" s="22"/>
      <c r="H37" s="22"/>
      <c r="I37" s="22"/>
    </row>
    <row r="38" spans="1:11" ht="15" customHeight="1" x14ac:dyDescent="0.2">
      <c r="A38" s="20" t="s">
        <v>18</v>
      </c>
      <c r="B38" s="21"/>
      <c r="C38" s="21"/>
      <c r="D38" s="10"/>
      <c r="E38" s="10"/>
      <c r="F38" s="10"/>
    </row>
    <row r="39" spans="1:11" ht="15" customHeight="1" x14ac:dyDescent="0.2">
      <c r="A39" s="39"/>
      <c r="B39" s="39"/>
      <c r="C39" s="39"/>
      <c r="D39" s="10"/>
      <c r="E39" s="10"/>
      <c r="F39" s="10"/>
      <c r="G39" s="38" t="s">
        <v>22</v>
      </c>
    </row>
    <row r="40" spans="1:11" ht="15" customHeight="1" x14ac:dyDescent="0.2">
      <c r="A40" s="5"/>
      <c r="B40" s="5"/>
      <c r="C40" s="5"/>
      <c r="D40" s="5"/>
      <c r="E40" s="5"/>
      <c r="F40" s="5"/>
    </row>
    <row r="41" spans="1:11" ht="15" customHeight="1" x14ac:dyDescent="0.2"/>
    <row r="42" spans="1:11" ht="15" customHeight="1" x14ac:dyDescent="0.2"/>
    <row r="43" spans="1:11" ht="15" customHeight="1" x14ac:dyDescent="0.2"/>
    <row r="44" spans="1:11" ht="15" customHeight="1" x14ac:dyDescent="0.2"/>
    <row r="45" spans="1:11" ht="15" customHeight="1" x14ac:dyDescent="0.2"/>
    <row r="46" spans="1:11" ht="17.25" customHeight="1" x14ac:dyDescent="0.2"/>
  </sheetData>
  <mergeCells count="36">
    <mergeCell ref="H9:K9"/>
    <mergeCell ref="L9:O9"/>
    <mergeCell ref="A5:B7"/>
    <mergeCell ref="D5:D6"/>
    <mergeCell ref="E5:E6"/>
    <mergeCell ref="F5:F6"/>
    <mergeCell ref="A3:G3"/>
    <mergeCell ref="A10:C10"/>
    <mergeCell ref="A11:B11"/>
    <mergeCell ref="A12:B12"/>
    <mergeCell ref="A13:B13"/>
    <mergeCell ref="A8:C8"/>
    <mergeCell ref="A9:G9"/>
    <mergeCell ref="D7:F7"/>
    <mergeCell ref="A14:B14"/>
    <mergeCell ref="A15:B15"/>
    <mergeCell ref="A16:B16"/>
    <mergeCell ref="A17:B17"/>
    <mergeCell ref="G5:G6"/>
    <mergeCell ref="A24:B24"/>
    <mergeCell ref="A25:B25"/>
    <mergeCell ref="A26:B26"/>
    <mergeCell ref="A18:C18"/>
    <mergeCell ref="A19:B19"/>
    <mergeCell ref="A22:C22"/>
    <mergeCell ref="A21:G21"/>
    <mergeCell ref="A23:B23"/>
    <mergeCell ref="A39:C39"/>
    <mergeCell ref="A27:B27"/>
    <mergeCell ref="A28:B28"/>
    <mergeCell ref="A29:B29"/>
    <mergeCell ref="A30:C30"/>
    <mergeCell ref="A31:B31"/>
    <mergeCell ref="A35:B35"/>
    <mergeCell ref="A37:C37"/>
    <mergeCell ref="A33:G33"/>
  </mergeCells>
  <phoneticPr fontId="1" type="noConversion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2025-11-26T07:22:08Z</dcterms:created>
  <dcterms:modified xsi:type="dcterms:W3CDTF">2025-11-26T07:22:11Z</dcterms:modified>
</cp:coreProperties>
</file>