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2FE4D8CF-C549-415F-BCAA-083F8D86B3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<sst xmlns="http://schemas.openxmlformats.org/spreadsheetml/2006/main" count="37" uniqueCount="29">
  <si>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</si>
  <si>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</si>
  <si>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</si>
  <si>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</si>
  <si>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</si>
  <si>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</si>
  <si>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</si>
  <si>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</si>
  <si>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</si>
  <si>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</si>
  <si>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</si>
  <si>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</si>
  <si>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</si>
  <si>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</si>
  <si>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</si>
  <si>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</si>
  <si>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</si>
  <si>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</si>
  <si>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</si>
  <si>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</si>
  <si>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</si>
  <si>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</si>
  <si>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September 2025</t>
  </si>
  <si>
    <t>September</t>
  </si>
  <si>
    <t>Januar - September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</si>
  <si>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</si>
  <si>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</si>
  <si>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</si>
  <si>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>© 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</si>
</sst>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M31" sqref="A1:M3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31116</v>
      </c>
      <c r="G9" s="8">
        <f>G10+G11</f>
        <v>32572</v>
      </c>
      <c r="H9" s="15">
        <f>SUM(F9-G9)</f>
        <v>-1456</v>
      </c>
      <c r="I9" s="11">
        <f>SUM(F9-G9)/G9%</f>
        <v>-4.4700970158418274</v>
      </c>
      <c r="J9" s="8">
        <f>J10+J11</f>
        <v>285202</v>
      </c>
      <c r="K9" s="8">
        <f>K10+K11</f>
        <v>286449</v>
      </c>
      <c r="L9" s="15">
        <f>SUM(J9-K9)</f>
        <v>-1247</v>
      </c>
      <c r="M9" s="11">
        <f>SUM(J9-K9)/K9%</f>
        <v>-0.4353305474971112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4022</v>
      </c>
      <c r="G10" s="9">
        <v>4688</v>
      </c>
      <c r="H10" s="16">
        <f t="shared" ref="H10:H25" si="0">SUM(F10-G10)</f>
        <v>-666</v>
      </c>
      <c r="I10" s="13">
        <f t="shared" ref="I10:I25" si="1">SUM(F10-G10)/G10%</f>
        <v>-14.206484641638225</v>
      </c>
      <c r="J10" s="9">
        <v>38435</v>
      </c>
      <c r="K10" s="9">
        <v>39226</v>
      </c>
      <c r="L10" s="16">
        <f t="shared" ref="L10:L25" si="2">SUM(J10-K10)</f>
        <v>-791</v>
      </c>
      <c r="M10" s="13">
        <f t="shared" ref="M10:M25" si="3">SUM(J10-K10)/K10%</f>
        <v>-2.0165196553306481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27094</v>
      </c>
      <c r="G11" s="9">
        <f>G13+G15+G16</f>
        <v>27884</v>
      </c>
      <c r="H11" s="16">
        <f t="shared" si="0"/>
        <v>-790</v>
      </c>
      <c r="I11" s="13">
        <f t="shared" si="1"/>
        <v>-2.8331659733180321</v>
      </c>
      <c r="J11" s="9">
        <f>J13+J15+J16</f>
        <v>246767</v>
      </c>
      <c r="K11" s="9">
        <f>K13+K15+K16</f>
        <v>247223</v>
      </c>
      <c r="L11" s="16">
        <f t="shared" si="2"/>
        <v>-456</v>
      </c>
      <c r="M11" s="13">
        <f t="shared" si="3"/>
        <v>-0.18444885791370544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536</v>
      </c>
      <c r="G13" s="9">
        <v>662</v>
      </c>
      <c r="H13" s="16">
        <f t="shared" si="0"/>
        <v>-126</v>
      </c>
      <c r="I13" s="13">
        <f t="shared" si="1"/>
        <v>-19.033232628398792</v>
      </c>
      <c r="J13" s="9">
        <v>4993</v>
      </c>
      <c r="K13" s="9">
        <v>5453</v>
      </c>
      <c r="L13" s="16">
        <f t="shared" si="2"/>
        <v>-460</v>
      </c>
      <c r="M13" s="13">
        <f t="shared" si="3"/>
        <v>-8.4357234549789109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131</v>
      </c>
      <c r="G15" s="9">
        <v>152</v>
      </c>
      <c r="H15" s="16">
        <f>SUM(F15-G15)</f>
        <v>-21</v>
      </c>
      <c r="I15" s="13">
        <f t="shared" si="1"/>
        <v>-13.815789473684211</v>
      </c>
      <c r="J15" s="9">
        <v>1378</v>
      </c>
      <c r="K15" s="9">
        <v>1386</v>
      </c>
      <c r="L15" s="16">
        <f t="shared" si="2"/>
        <v>-8</v>
      </c>
      <c r="M15" s="13">
        <f t="shared" si="3"/>
        <v>-0.57720057720057727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26427</v>
      </c>
      <c r="G16" s="10">
        <f>G17+G18+G19</f>
        <v>27070</v>
      </c>
      <c r="H16" s="16">
        <f t="shared" si="0"/>
        <v>-643</v>
      </c>
      <c r="I16" s="13">
        <f t="shared" si="1"/>
        <v>-2.375323236054673</v>
      </c>
      <c r="J16" s="10">
        <f>J17+J18+J19</f>
        <v>240396</v>
      </c>
      <c r="K16" s="10">
        <f>K17+K18+K19</f>
        <v>240384</v>
      </c>
      <c r="L16" s="16">
        <f t="shared" si="2"/>
        <v>12</v>
      </c>
      <c r="M16" s="13">
        <f t="shared" si="3"/>
        <v>4.9920127795527154E-3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16842</v>
      </c>
      <c r="G17" s="10">
        <v>17254</v>
      </c>
      <c r="H17" s="16">
        <f t="shared" si="0"/>
        <v>-412</v>
      </c>
      <c r="I17" s="13">
        <f t="shared" si="1"/>
        <v>-2.3878520922684596</v>
      </c>
      <c r="J17" s="10">
        <v>152679</v>
      </c>
      <c r="K17" s="10">
        <v>152697</v>
      </c>
      <c r="L17" s="16">
        <f t="shared" si="2"/>
        <v>-18</v>
      </c>
      <c r="M17" s="13">
        <f t="shared" si="3"/>
        <v>-1.1788050845792647E-2</v>
      </c>
      <c r="N17" s="12"/>
    </row>
    <row r="18" spans="1:14" x14ac:dyDescent="0.2">
      <c r="B18" s="7"/>
      <c r="C18" s="7"/>
      <c r="D18" s="7" t="s">
        <v>20</v>
      </c>
      <c r="E18" s="5"/>
      <c r="F18" s="10">
        <v>7710</v>
      </c>
      <c r="G18" s="10">
        <v>7771</v>
      </c>
      <c r="H18" s="16">
        <f t="shared" si="0"/>
        <v>-61</v>
      </c>
      <c r="I18" s="13">
        <f t="shared" si="1"/>
        <v>-0.78496975936172952</v>
      </c>
      <c r="J18" s="10">
        <v>71051</v>
      </c>
      <c r="K18" s="10">
        <v>70125</v>
      </c>
      <c r="L18" s="16">
        <f t="shared" si="2"/>
        <v>926</v>
      </c>
      <c r="M18" s="13">
        <f t="shared" si="3"/>
        <v>1.3204991087344029</v>
      </c>
      <c r="N18" s="12"/>
    </row>
    <row r="19" spans="1:14" x14ac:dyDescent="0.2">
      <c r="B19" s="7"/>
      <c r="C19" s="7"/>
      <c r="D19" s="7" t="s">
        <v>21</v>
      </c>
      <c r="E19" s="5"/>
      <c r="F19" s="10">
        <v>1875</v>
      </c>
      <c r="G19" s="10">
        <v>2045</v>
      </c>
      <c r="H19" s="16">
        <f t="shared" si="0"/>
        <v>-170</v>
      </c>
      <c r="I19" s="13">
        <f t="shared" si="1"/>
        <v>-8.3129584352078236</v>
      </c>
      <c r="J19" s="10">
        <v>16666</v>
      </c>
      <c r="K19" s="10">
        <v>17562</v>
      </c>
      <c r="L19" s="16">
        <f t="shared" si="2"/>
        <v>-896</v>
      </c>
      <c r="M19" s="13">
        <f t="shared" si="3"/>
        <v>-5.1019246099533078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4895</v>
      </c>
      <c r="G21" s="8">
        <f>G22+G23</f>
        <v>5908</v>
      </c>
      <c r="H21" s="15">
        <f t="shared" si="0"/>
        <v>-1013</v>
      </c>
      <c r="I21" s="11">
        <f t="shared" si="1"/>
        <v>-17.146242383209209</v>
      </c>
      <c r="J21" s="8">
        <f>J22+J23</f>
        <v>48052</v>
      </c>
      <c r="K21" s="8">
        <f>K22+K23</f>
        <v>49609</v>
      </c>
      <c r="L21" s="15">
        <f t="shared" si="2"/>
        <v>-1557</v>
      </c>
      <c r="M21" s="11">
        <f t="shared" si="3"/>
        <v>-3.1385434094619931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41</v>
      </c>
      <c r="G22" s="9">
        <v>38</v>
      </c>
      <c r="H22" s="16">
        <f t="shared" si="0"/>
        <v>3</v>
      </c>
      <c r="I22" s="13">
        <f t="shared" si="1"/>
        <v>7.8947368421052628</v>
      </c>
      <c r="J22" s="9">
        <v>377</v>
      </c>
      <c r="K22" s="9">
        <v>395</v>
      </c>
      <c r="L22" s="16">
        <f t="shared" si="2"/>
        <v>-18</v>
      </c>
      <c r="M22" s="13">
        <f t="shared" si="3"/>
        <v>-4.5569620253164551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4854</v>
      </c>
      <c r="G23" s="9">
        <f>G24+G25</f>
        <v>5870</v>
      </c>
      <c r="H23" s="16">
        <f t="shared" si="0"/>
        <v>-1016</v>
      </c>
      <c r="I23" s="13">
        <f t="shared" si="1"/>
        <v>-17.308347529812604</v>
      </c>
      <c r="J23" s="9">
        <f>J24+J25</f>
        <v>47675</v>
      </c>
      <c r="K23" s="9">
        <f>K24+K25</f>
        <v>49214</v>
      </c>
      <c r="L23" s="16">
        <f t="shared" si="2"/>
        <v>-1539</v>
      </c>
      <c r="M23" s="13">
        <f t="shared" si="3"/>
        <v>-3.1271589385134311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633</v>
      </c>
      <c r="G24" s="9">
        <v>887</v>
      </c>
      <c r="H24" s="16">
        <f t="shared" si="0"/>
        <v>-254</v>
      </c>
      <c r="I24" s="13">
        <f t="shared" si="1"/>
        <v>-28.635851183765503</v>
      </c>
      <c r="J24" s="9">
        <v>6968</v>
      </c>
      <c r="K24" s="9">
        <v>7404</v>
      </c>
      <c r="L24" s="16">
        <f t="shared" si="2"/>
        <v>-436</v>
      </c>
      <c r="M24" s="13">
        <f t="shared" si="3"/>
        <v>-5.8887088060507828</v>
      </c>
      <c r="N24" s="12"/>
    </row>
    <row r="25" spans="1:14" x14ac:dyDescent="0.2">
      <c r="C25" s="18" t="s">
        <v>16</v>
      </c>
      <c r="D25" s="18"/>
      <c r="E25" s="5"/>
      <c r="F25" s="9">
        <v>4221</v>
      </c>
      <c r="G25" s="9">
        <v>4983</v>
      </c>
      <c r="H25" s="16">
        <f t="shared" si="0"/>
        <v>-762</v>
      </c>
      <c r="I25" s="13">
        <f t="shared" si="1"/>
        <v>-15.291992775436485</v>
      </c>
      <c r="J25" s="9">
        <v>40707</v>
      </c>
      <c r="K25" s="9">
        <v>41810</v>
      </c>
      <c r="L25" s="16">
        <f t="shared" si="2"/>
        <v>-1103</v>
      </c>
      <c r="M25" s="13">
        <f t="shared" si="3"/>
        <v>-2.638124850514231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M31" s="32" t="s">
        <v>28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Schwär, Tobias (LfStat)</cp:lastModifiedBy>
  <cp:lastPrinted>2025-11-12T08:05:09Z</cp:lastPrinted>
  <dcterms:created xsi:type="dcterms:W3CDTF">1996-10-17T05:27:31Z</dcterms:created>
  <dcterms:modified xsi:type="dcterms:W3CDTF">2025-11-12T08:05:52Z</dcterms:modified>
</cp:coreProperties>
</file>