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DieseArbeitsmappe" defaultThemeVersion="124226"/>
  <xr:revisionPtr revIDLastSave="0" documentId="13_ncr:1_{60116949-759D-43E9-B3A3-CC2741A07301}" xr6:coauthVersionLast="47" xr6:coauthVersionMax="47" xr10:uidLastSave="{00000000-0000-0000-0000-000000000000}"/>
  <bookViews>
    <workbookView xWindow="30915" yWindow="2895" windowWidth="21600" windowHeight="12255" xr2:uid="{00000000-000D-0000-FFFF-FFFF00000000}"/>
  </bookViews>
  <sheets>
    <sheet name="P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16" i="1"/>
  <c r="K21" i="1"/>
  <c r="M21" i="1" s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<sst xmlns="http://schemas.openxmlformats.org/spreadsheetml/2006/main" count="37" uniqueCount="29">
  <si>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</si>
  <si>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</si>
  <si>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</si>
  <si>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</si>
  <si>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</si>
  <si>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</si>
  <si>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</si>
  <si>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</si>
  <si>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</si>
  <si>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</si>
  <si>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</si>
  <si>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</si>
  <si>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</si>
  <si>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</si>
  <si>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</si>
  <si>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</si>
  <si>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</si>
  <si>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</si>
  <si>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</si>
  <si>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</si>
  <si>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</si>
  <si>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</si>
  <si>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Mai 2026</t>
  </si>
  <si>
    <t>Mai</t>
  </si>
  <si>
    <t>Januar - Mai</t>
  </si>
  <si>
    <t>2026*)</t>
  </si>
  <si>
    <t>*) Erste vorläufige Ergebnisse aus Schnellmeldungsdaten. Die einzelnen Monatsergebnisse des Berichtsjahres 2026 werden laufend revidiert und erst</t>
  </si>
  <si>
    <t xml:space="preserve">mit Abschluss der Jahresaufbereitung im April 2027 endgültig. </t>
  </si>
  <si>
    <r>
      <rPr>
        <sz val="8"/>
        <rFont val="Aptos Narrow"/>
      </rPr>
      <t>©</t>
    </r>
    <r>
      <rPr>
        <sz val="8"/>
        <rFont val="Arial"/>
        <family val="2"/>
      </rPr>
      <t xml:space="preserve"> Bayerisches Landesamt für Statistik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</si>
</sst>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"/>
    <numFmt numFmtId="166" formatCode="0.0"/>
    <numFmt numFmtId="167" formatCode="#.0\ ###"/>
    <numFmt numFmtId="168" formatCode="#\ ##0"/>
  </numFmts>
  <fonts count="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Aptos Narrow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8" fontId="1" fillId="0" borderId="0" xfId="0" applyNumberFormat="1" applyFont="1"/>
    <xf numFmtId="168" fontId="3" fillId="0" borderId="0" xfId="0" applyNumberFormat="1" applyFont="1"/>
    <xf numFmtId="0" fontId="6" fillId="0" borderId="0" xfId="0" applyFont="1"/>
    <xf numFmtId="165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showGridLines="0" tabSelected="1" workbookViewId="0">
      <selection activeCell="P19" sqref="P19"/>
    </sheetView>
  </sheetViews>
  <sheetFormatPr baseColWidth="10" defaultRowHeight="12.5"/>
  <cols>
    <col min="1" max="2" width="3.7265625" customWidth="1"/>
    <col min="3" max="3" width="4.81640625" customWidth="1"/>
    <col min="4" max="4" width="28.81640625" customWidth="1"/>
    <col min="5" max="5" width="1" customWidth="1"/>
    <col min="6" max="7" width="11.7265625" customWidth="1"/>
    <col min="8" max="9" width="8.7265625" customWidth="1"/>
    <col min="12" max="13" width="8.7265625" customWidth="1"/>
  </cols>
  <sheetData>
    <row r="2" spans="1:14" ht="13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5" spans="1:14" ht="18.75" customHeight="1">
      <c r="A5" s="26" t="s">
        <v>3</v>
      </c>
      <c r="B5" s="27"/>
      <c r="C5" s="27"/>
      <c r="D5" s="27"/>
      <c r="E5" s="28"/>
      <c r="F5" s="24" t="s">
        <v>23</v>
      </c>
      <c r="G5" s="24"/>
      <c r="H5" s="23" t="s">
        <v>0</v>
      </c>
      <c r="I5" s="25"/>
      <c r="J5" s="24" t="s">
        <v>24</v>
      </c>
      <c r="K5" s="24"/>
      <c r="L5" s="23" t="s">
        <v>0</v>
      </c>
      <c r="M5" s="25"/>
    </row>
    <row r="6" spans="1:14" ht="18.75" customHeight="1">
      <c r="A6" s="29"/>
      <c r="B6" s="29"/>
      <c r="C6" s="29"/>
      <c r="D6" s="29"/>
      <c r="E6" s="30"/>
      <c r="F6" s="2" t="s">
        <v>25</v>
      </c>
      <c r="G6" s="2">
        <v>2025</v>
      </c>
      <c r="H6" s="23"/>
      <c r="I6" s="25"/>
      <c r="J6" s="2" t="s">
        <v>25</v>
      </c>
      <c r="K6" s="2">
        <v>2025</v>
      </c>
      <c r="L6" s="23"/>
      <c r="M6" s="25"/>
    </row>
    <row r="7" spans="1:14" ht="18.75" customHeight="1">
      <c r="A7" s="31"/>
      <c r="B7" s="31"/>
      <c r="C7" s="31"/>
      <c r="D7" s="31"/>
      <c r="E7" s="32"/>
      <c r="F7" s="23" t="s">
        <v>2</v>
      </c>
      <c r="G7" s="23"/>
      <c r="H7" s="23"/>
      <c r="I7" s="3" t="s">
        <v>1</v>
      </c>
      <c r="J7" s="23" t="s">
        <v>2</v>
      </c>
      <c r="K7" s="23"/>
      <c r="L7" s="23"/>
      <c r="M7" s="3" t="s">
        <v>1</v>
      </c>
    </row>
    <row r="8" spans="1:14">
      <c r="E8" s="4"/>
      <c r="F8" s="9"/>
      <c r="G8" s="9"/>
      <c r="J8" s="9"/>
      <c r="K8" s="9"/>
    </row>
    <row r="9" spans="1:14" s="1" customFormat="1" ht="13">
      <c r="A9" s="19" t="s">
        <v>14</v>
      </c>
      <c r="B9" s="19"/>
      <c r="C9" s="19"/>
      <c r="D9" s="19"/>
      <c r="E9" s="6"/>
      <c r="F9" s="8">
        <f>F10+F11</f>
        <v>33612</v>
      </c>
      <c r="G9" s="8">
        <f>G10+G11</f>
        <v>35513</v>
      </c>
      <c r="H9" s="15">
        <f>SUM(F9-G9)</f>
        <v>-1901</v>
      </c>
      <c r="I9" s="11">
        <f>SUM(F9-G9)/G9%</f>
        <v>-5.352969335173035</v>
      </c>
      <c r="J9" s="8">
        <f>J10+J11</f>
        <v>157295</v>
      </c>
      <c r="K9" s="8">
        <f>K10+K11</f>
        <v>152939</v>
      </c>
      <c r="L9" s="15">
        <f>SUM(J9-K9)</f>
        <v>4356</v>
      </c>
      <c r="M9" s="11">
        <f>SUM(J9-K9)/K9%</f>
        <v>2.8481943781507657</v>
      </c>
      <c r="N9" s="12"/>
    </row>
    <row r="10" spans="1:14" ht="13">
      <c r="A10" t="s">
        <v>4</v>
      </c>
      <c r="B10" s="20" t="s">
        <v>5</v>
      </c>
      <c r="C10" s="20"/>
      <c r="D10" s="20"/>
      <c r="E10" s="5"/>
      <c r="F10" s="9">
        <v>4856</v>
      </c>
      <c r="G10" s="9">
        <v>5217</v>
      </c>
      <c r="H10" s="16">
        <f t="shared" ref="H10:H25" si="0">SUM(F10-G10)</f>
        <v>-361</v>
      </c>
      <c r="I10" s="13">
        <f t="shared" ref="I10:I25" si="1">SUM(F10-G10)/G10%</f>
        <v>-6.9196856430898981</v>
      </c>
      <c r="J10" s="9">
        <v>17894</v>
      </c>
      <c r="K10" s="9">
        <v>18292</v>
      </c>
      <c r="L10" s="16">
        <f t="shared" ref="L10:L25" si="2">SUM(J10-K10)</f>
        <v>-398</v>
      </c>
      <c r="M10" s="13">
        <f t="shared" ref="M10:M25" si="3">SUM(J10-K10)/K10%</f>
        <v>-2.1758145637437134</v>
      </c>
      <c r="N10" s="12"/>
    </row>
    <row r="11" spans="1:14" ht="13">
      <c r="B11" s="20" t="s">
        <v>6</v>
      </c>
      <c r="C11" s="20"/>
      <c r="D11" s="20"/>
      <c r="E11" s="5"/>
      <c r="F11" s="9">
        <f>F13+F15+F16</f>
        <v>28756</v>
      </c>
      <c r="G11" s="9">
        <f>G13+G15+G16</f>
        <v>30296</v>
      </c>
      <c r="H11" s="16">
        <f t="shared" si="0"/>
        <v>-1540</v>
      </c>
      <c r="I11" s="13">
        <f t="shared" si="1"/>
        <v>-5.0831792975970425</v>
      </c>
      <c r="J11" s="9">
        <f>J13+J15+J16</f>
        <v>139401</v>
      </c>
      <c r="K11" s="9">
        <f>K13+K15+K16</f>
        <v>134647</v>
      </c>
      <c r="L11" s="16">
        <f t="shared" si="2"/>
        <v>4754</v>
      </c>
      <c r="M11" s="13">
        <f t="shared" si="3"/>
        <v>3.5307136438242219</v>
      </c>
      <c r="N11" s="12"/>
    </row>
    <row r="12" spans="1:14" ht="13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ht="13">
      <c r="C13" s="20" t="s">
        <v>8</v>
      </c>
      <c r="D13" s="20"/>
      <c r="E13" s="5"/>
      <c r="F13" s="9">
        <v>451</v>
      </c>
      <c r="G13" s="9">
        <v>590</v>
      </c>
      <c r="H13" s="16">
        <f t="shared" si="0"/>
        <v>-139</v>
      </c>
      <c r="I13" s="13">
        <f t="shared" si="1"/>
        <v>-23.559322033898304</v>
      </c>
      <c r="J13" s="9">
        <v>3080</v>
      </c>
      <c r="K13" s="9">
        <v>2818</v>
      </c>
      <c r="L13" s="16">
        <f t="shared" si="2"/>
        <v>262</v>
      </c>
      <c r="M13" s="13">
        <f t="shared" si="3"/>
        <v>9.2973740241305887</v>
      </c>
      <c r="N13" s="12"/>
    </row>
    <row r="14" spans="1:14" ht="13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ht="13">
      <c r="C15" s="20" t="s">
        <v>9</v>
      </c>
      <c r="D15" s="20"/>
      <c r="E15" s="5"/>
      <c r="F15" s="9">
        <v>124</v>
      </c>
      <c r="G15" s="9">
        <v>184</v>
      </c>
      <c r="H15" s="16">
        <f>SUM(F15-G15)</f>
        <v>-60</v>
      </c>
      <c r="I15" s="13">
        <f t="shared" si="1"/>
        <v>-32.608695652173914</v>
      </c>
      <c r="J15" s="9">
        <v>616</v>
      </c>
      <c r="K15" s="9">
        <v>766</v>
      </c>
      <c r="L15" s="16">
        <f t="shared" si="2"/>
        <v>-150</v>
      </c>
      <c r="M15" s="13">
        <f t="shared" si="3"/>
        <v>-19.582245430809397</v>
      </c>
      <c r="N15" s="12"/>
    </row>
    <row r="16" spans="1:14" ht="13">
      <c r="B16" s="7"/>
      <c r="C16" s="20" t="s">
        <v>10</v>
      </c>
      <c r="D16" s="20"/>
      <c r="E16" s="5"/>
      <c r="F16" s="10">
        <f>F17+F18+F19</f>
        <v>28181</v>
      </c>
      <c r="G16" s="10">
        <f>G17+G18+G19</f>
        <v>29522</v>
      </c>
      <c r="H16" s="16">
        <f t="shared" si="0"/>
        <v>-1341</v>
      </c>
      <c r="I16" s="13">
        <f t="shared" si="1"/>
        <v>-4.5423751778334793</v>
      </c>
      <c r="J16" s="10">
        <f>J17+J18+J19</f>
        <v>135705</v>
      </c>
      <c r="K16" s="10">
        <f>K17+K18+K19</f>
        <v>131063</v>
      </c>
      <c r="L16" s="16">
        <f t="shared" si="2"/>
        <v>4642</v>
      </c>
      <c r="M16" s="13">
        <f t="shared" si="3"/>
        <v>3.5418081380710036</v>
      </c>
      <c r="N16" s="12"/>
    </row>
    <row r="17" spans="1:14" ht="13">
      <c r="B17" s="7"/>
      <c r="C17" s="7" t="s">
        <v>4</v>
      </c>
      <c r="D17" s="7" t="s">
        <v>19</v>
      </c>
      <c r="E17" s="5"/>
      <c r="F17" s="10">
        <v>17209</v>
      </c>
      <c r="G17" s="10">
        <v>18529</v>
      </c>
      <c r="H17" s="16">
        <f t="shared" si="0"/>
        <v>-1320</v>
      </c>
      <c r="I17" s="13">
        <f t="shared" si="1"/>
        <v>-7.1239678342058399</v>
      </c>
      <c r="J17" s="10">
        <v>85753</v>
      </c>
      <c r="K17" s="10">
        <v>83585</v>
      </c>
      <c r="L17" s="16">
        <f t="shared" si="2"/>
        <v>2168</v>
      </c>
      <c r="M17" s="13">
        <f t="shared" si="3"/>
        <v>2.5937668241909431</v>
      </c>
      <c r="N17" s="12"/>
    </row>
    <row r="18" spans="1:14" ht="13">
      <c r="B18" s="7"/>
      <c r="C18" s="7"/>
      <c r="D18" s="7" t="s">
        <v>20</v>
      </c>
      <c r="E18" s="5"/>
      <c r="F18" s="10">
        <v>9014</v>
      </c>
      <c r="G18" s="10">
        <v>9199</v>
      </c>
      <c r="H18" s="16">
        <f t="shared" si="0"/>
        <v>-185</v>
      </c>
      <c r="I18" s="13">
        <f t="shared" si="1"/>
        <v>-2.0110881617567129</v>
      </c>
      <c r="J18" s="10">
        <v>41004</v>
      </c>
      <c r="K18" s="10">
        <v>38895</v>
      </c>
      <c r="L18" s="16">
        <f t="shared" si="2"/>
        <v>2109</v>
      </c>
      <c r="M18" s="13">
        <f t="shared" si="3"/>
        <v>5.4222907828769769</v>
      </c>
      <c r="N18" s="12"/>
    </row>
    <row r="19" spans="1:14" ht="13">
      <c r="B19" s="7"/>
      <c r="C19" s="7"/>
      <c r="D19" s="7" t="s">
        <v>21</v>
      </c>
      <c r="E19" s="5"/>
      <c r="F19" s="10">
        <v>1958</v>
      </c>
      <c r="G19" s="10">
        <v>1794</v>
      </c>
      <c r="H19" s="16">
        <f t="shared" si="0"/>
        <v>164</v>
      </c>
      <c r="I19" s="13">
        <f t="shared" si="1"/>
        <v>9.1415830546265315</v>
      </c>
      <c r="J19" s="10">
        <v>8948</v>
      </c>
      <c r="K19" s="10">
        <v>8583</v>
      </c>
      <c r="L19" s="16">
        <f t="shared" si="2"/>
        <v>365</v>
      </c>
      <c r="M19" s="13">
        <f t="shared" si="3"/>
        <v>4.2525923336828617</v>
      </c>
      <c r="N19" s="12"/>
    </row>
    <row r="20" spans="1:14" ht="13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ht="13">
      <c r="A21" s="19" t="s">
        <v>11</v>
      </c>
      <c r="B21" s="19"/>
      <c r="C21" s="19"/>
      <c r="D21" s="19"/>
      <c r="E21" s="6"/>
      <c r="F21" s="8">
        <f>F22+F23</f>
        <v>5842</v>
      </c>
      <c r="G21" s="8">
        <f>G22+G23</f>
        <v>6448</v>
      </c>
      <c r="H21" s="15">
        <f t="shared" si="0"/>
        <v>-606</v>
      </c>
      <c r="I21" s="11">
        <f t="shared" si="1"/>
        <v>-9.3982630272952843</v>
      </c>
      <c r="J21" s="8">
        <f>J22+J23</f>
        <v>22534</v>
      </c>
      <c r="K21" s="8">
        <f>K22+K23</f>
        <v>23214</v>
      </c>
      <c r="L21" s="15">
        <f t="shared" si="2"/>
        <v>-680</v>
      </c>
      <c r="M21" s="11">
        <f t="shared" si="3"/>
        <v>-2.9292668217454985</v>
      </c>
      <c r="N21" s="12"/>
    </row>
    <row r="22" spans="1:14" ht="13">
      <c r="A22" t="s">
        <v>4</v>
      </c>
      <c r="B22" s="20" t="s">
        <v>12</v>
      </c>
      <c r="C22" s="20"/>
      <c r="D22" s="20"/>
      <c r="E22" s="5"/>
      <c r="F22" s="9">
        <v>52</v>
      </c>
      <c r="G22" s="9">
        <v>47</v>
      </c>
      <c r="H22" s="16">
        <f t="shared" si="0"/>
        <v>5</v>
      </c>
      <c r="I22" s="13">
        <f t="shared" si="1"/>
        <v>10.638297872340425</v>
      </c>
      <c r="J22" s="9">
        <v>154</v>
      </c>
      <c r="K22" s="9">
        <v>177</v>
      </c>
      <c r="L22" s="16">
        <f t="shared" si="2"/>
        <v>-23</v>
      </c>
      <c r="M22" s="13">
        <f t="shared" si="3"/>
        <v>-12.994350282485875</v>
      </c>
      <c r="N22" s="12"/>
    </row>
    <row r="23" spans="1:14" ht="13">
      <c r="B23" s="20" t="s">
        <v>13</v>
      </c>
      <c r="C23" s="20"/>
      <c r="D23" s="20"/>
      <c r="E23" s="5"/>
      <c r="F23" s="9">
        <f>F24+F25</f>
        <v>5790</v>
      </c>
      <c r="G23" s="9">
        <f>G24+G25</f>
        <v>6401</v>
      </c>
      <c r="H23" s="16">
        <f t="shared" si="0"/>
        <v>-611</v>
      </c>
      <c r="I23" s="13">
        <f t="shared" si="1"/>
        <v>-9.5453835338228394</v>
      </c>
      <c r="J23" s="9">
        <f>J24+J25</f>
        <v>22380</v>
      </c>
      <c r="K23" s="9">
        <f>K24+K25</f>
        <v>23037</v>
      </c>
      <c r="L23" s="16">
        <f t="shared" si="2"/>
        <v>-657</v>
      </c>
      <c r="M23" s="13">
        <f t="shared" si="3"/>
        <v>-2.8519338455528063</v>
      </c>
      <c r="N23" s="12"/>
    </row>
    <row r="24" spans="1:14" ht="13">
      <c r="B24" t="s">
        <v>4</v>
      </c>
      <c r="C24" s="20" t="s">
        <v>17</v>
      </c>
      <c r="D24" s="20"/>
      <c r="E24" s="5"/>
      <c r="F24" s="9">
        <v>880</v>
      </c>
      <c r="G24" s="9">
        <v>969</v>
      </c>
      <c r="H24" s="16">
        <f t="shared" si="0"/>
        <v>-89</v>
      </c>
      <c r="I24" s="13">
        <f t="shared" si="1"/>
        <v>-9.1847265221878232</v>
      </c>
      <c r="J24" s="9">
        <v>2947</v>
      </c>
      <c r="K24" s="9">
        <v>3298</v>
      </c>
      <c r="L24" s="16">
        <f t="shared" si="2"/>
        <v>-351</v>
      </c>
      <c r="M24" s="13">
        <f t="shared" si="3"/>
        <v>-10.642813826561554</v>
      </c>
      <c r="N24" s="12"/>
    </row>
    <row r="25" spans="1:14" ht="13">
      <c r="C25" s="20" t="s">
        <v>16</v>
      </c>
      <c r="D25" s="20"/>
      <c r="E25" s="5"/>
      <c r="F25" s="9">
        <v>4910</v>
      </c>
      <c r="G25" s="9">
        <v>5432</v>
      </c>
      <c r="H25" s="16">
        <f t="shared" si="0"/>
        <v>-522</v>
      </c>
      <c r="I25" s="13">
        <f t="shared" si="1"/>
        <v>-9.6097201767304856</v>
      </c>
      <c r="J25" s="9">
        <v>19433</v>
      </c>
      <c r="K25" s="9">
        <v>19739</v>
      </c>
      <c r="L25" s="16">
        <f t="shared" si="2"/>
        <v>-306</v>
      </c>
      <c r="M25" s="13">
        <f t="shared" si="3"/>
        <v>-1.5502305081311112</v>
      </c>
    </row>
    <row r="26" spans="1:14" ht="13">
      <c r="M26" s="13"/>
    </row>
    <row r="27" spans="1:14" ht="2.25" customHeight="1">
      <c r="A27" t="s">
        <v>18</v>
      </c>
    </row>
    <row r="28" spans="1:14">
      <c r="A28" s="17" t="s">
        <v>26</v>
      </c>
      <c r="F28" s="9"/>
      <c r="G28" s="9"/>
      <c r="H28" s="9"/>
      <c r="I28" s="9"/>
    </row>
    <row r="29" spans="1:14">
      <c r="A29" s="17" t="s">
        <v>27</v>
      </c>
      <c r="F29" s="9"/>
      <c r="G29" s="9"/>
      <c r="H29" s="9"/>
      <c r="I29" s="9"/>
      <c r="J29" s="9"/>
      <c r="K29" s="9"/>
      <c r="L29" s="9"/>
      <c r="M29" s="9"/>
      <c r="N29" s="9"/>
    </row>
    <row r="30" spans="1:14">
      <c r="F30" s="9"/>
      <c r="G30" s="9"/>
      <c r="I30" s="9"/>
      <c r="J30" s="9"/>
      <c r="K30" s="9"/>
      <c r="L30" s="9"/>
      <c r="M30" s="18" t="s">
        <v>28</v>
      </c>
    </row>
  </sheetData>
  <mergeCells count="20"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2026-07-16T12:26:05Z</dcterms:created>
  <dcterms:modified xsi:type="dcterms:W3CDTF">2026-07-17T08:21:56Z</dcterms:modified>
</cp:coreProperties>
</file>