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004747EF-FE78-41BA-9769-B7CEC31399FE}" xr6:coauthVersionLast="36" xr6:coauthVersionMax="36" xr10:uidLastSave="{00000000-0000-0000-0000-000000000000}"/>
  <bookViews>
    <workbookView xWindow="120" yWindow="255" windowWidth="28515" windowHeight="13680" xr2:uid="{00000000-000D-0000-FFFF-FFFF00000000}"/>
  </bookViews>
  <sheets>
    <sheet name="PM" sheetId="4" r:id="rId1"/>
  </sheets>
  <calcPr calcId="191029" concurrentCalc="0"/>
</workbook>
</file>

<file path=xl/calcChain.xml><?xml version="1.0" encoding="utf-8"?>
<calcChain xmlns="http://schemas.openxmlformats.org/spreadsheetml/2006/main">
  <c r="H12" i="4" l="1"/>
  <c r="H15" i="4"/>
  <c r="F15" i="4"/>
  <c r="D15" i="4"/>
  <c r="F12" i="4"/>
  <c r="D12" i="4"/>
  <c r="D11" i="4"/>
  <c r="F11" i="4"/>
  <c r="H11" i="4"/>
  <c r="J8" i="4"/>
  <c r="J9" i="4"/>
  <c r="J12" i="4"/>
  <c r="J13" i="4"/>
  <c r="J14" i="4"/>
  <c r="J15" i="4"/>
  <c r="J16" i="4"/>
  <c r="J17" i="4"/>
  <c r="J20" i="4"/>
  <c r="J21" i="4"/>
  <c r="J22" i="4"/>
  <c r="J23" i="4"/>
  <c r="J7" i="4"/>
  <c r="J11" i="4"/>
</calcChain>
</file>

<file path=xl/sharedStrings.xml><?xml version="1.0" encoding="utf-8"?>
<sst xmlns="http://schemas.openxmlformats.org/spreadsheetml/2006/main" count="49" uniqueCount="37">
  <si>
    <t>Starts/Landungen
------
Passagiere
-----
Fracht/Post</t>
  </si>
  <si>
    <t>Flughafen</t>
  </si>
  <si>
    <t>München</t>
  </si>
  <si>
    <t>Nürnberg</t>
  </si>
  <si>
    <t>Memmingen</t>
  </si>
  <si>
    <t>insgesamt</t>
  </si>
  <si>
    <t>Anzahl</t>
  </si>
  <si>
    <t>Verände-rung ggü.
Vorjahres-
zeitraum
in %</t>
  </si>
  <si>
    <t>Starts und Landungen insg.</t>
  </si>
  <si>
    <t>davon</t>
  </si>
  <si>
    <t>Starts</t>
  </si>
  <si>
    <t>Landungen</t>
  </si>
  <si>
    <t>Passagiere an Bord in 1 000</t>
  </si>
  <si>
    <t>Einsteiger</t>
  </si>
  <si>
    <t>ins Inland</t>
  </si>
  <si>
    <t>ins Ausland</t>
  </si>
  <si>
    <t>Aussteiger</t>
  </si>
  <si>
    <t>aus dem Inland</t>
  </si>
  <si>
    <t>aus dem Ausland</t>
  </si>
  <si>
    <t>Transitverkehr*)</t>
  </si>
  <si>
    <t>Einladung</t>
  </si>
  <si>
    <t>Ausladung</t>
  </si>
  <si>
    <t>_____________________</t>
  </si>
  <si>
    <t>*) Direkter Durchgangsverkehr (gleiche Flugnummer).</t>
  </si>
  <si>
    <t>Fracht und Post an Bord in Tonnen</t>
  </si>
  <si>
    <t>5,2</t>
  </si>
  <si>
    <t>8,4</t>
  </si>
  <si>
    <t>4,3</t>
  </si>
  <si>
    <t>-41,6</t>
  </si>
  <si>
    <t>-5,8</t>
  </si>
  <si>
    <t>6,5</t>
  </si>
  <si>
    <t>-37,1</t>
  </si>
  <si>
    <t>7,2</t>
  </si>
  <si>
    <t>-98,8</t>
  </si>
  <si>
    <t>x</t>
  </si>
  <si>
    <t>Bayerns Verkehrsflughäfen im Jahr 2023</t>
  </si>
  <si>
    <t>© Bayerisches Landesamt für Statistik, Fürth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</si>
</sst>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#\ ###\ ###;#\ ###\ ###;\-"/>
    <numFmt numFmtId="165" formatCode="0.0;\-0.0;\-"/>
    <numFmt numFmtId="166" formatCode="@\ *."/>
    <numFmt numFmtId="167" formatCode="0.0"/>
    <numFmt numFmtId="168" formatCode=".\ \ #;.\ \ #;\ȭ;__x0000_"/>
    <numFmt numFmtId="169" formatCode="#\ ###\ ###,;#\ ###\ ###;\-"/>
    <numFmt numFmtId="170" formatCode="#\ ###\ ##0,;#\ ###\ ###;\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1" fillId="0" borderId="0" xfId="1"/>
    <xf numFmtId="0" fontId="1" fillId="0" borderId="0" xfId="1" applyBorder="1"/>
    <xf numFmtId="164" fontId="1" fillId="0" borderId="0" xfId="1" applyNumberFormat="1"/>
    <xf numFmtId="167" fontId="1" fillId="0" borderId="0" xfId="1" applyNumberFormat="1"/>
    <xf numFmtId="168" fontId="3" fillId="0" borderId="0" xfId="1" applyNumberFormat="1" applyFont="1"/>
    <xf numFmtId="0" fontId="5" fillId="0" borderId="0" xfId="1" applyFont="1" applyAlignment="1">
      <alignment horizontal="right"/>
    </xf>
    <xf numFmtId="0" fontId="5" fillId="0" borderId="0" xfId="1" applyFont="1" applyAlignment="1">
      <alignment horizontal="left"/>
    </xf>
    <xf numFmtId="164" fontId="1" fillId="0" borderId="0" xfId="1" applyNumberFormat="1" applyBorder="1"/>
    <xf numFmtId="0" fontId="6" fillId="0" borderId="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1" xfId="1" applyFont="1" applyBorder="1"/>
    <xf numFmtId="0" fontId="6" fillId="0" borderId="2" xfId="1" applyFont="1" applyBorder="1"/>
    <xf numFmtId="164" fontId="6" fillId="0" borderId="0" xfId="1" applyNumberFormat="1" applyFont="1"/>
    <xf numFmtId="165" fontId="7" fillId="0" borderId="0" xfId="1" applyNumberFormat="1" applyFont="1"/>
    <xf numFmtId="0" fontId="6" fillId="0" borderId="0" xfId="1" applyFont="1"/>
    <xf numFmtId="166" fontId="8" fillId="0" borderId="0" xfId="1" applyNumberFormat="1" applyFont="1" applyBorder="1" applyAlignment="1">
      <alignment horizontal="left"/>
    </xf>
    <xf numFmtId="166" fontId="8" fillId="0" borderId="5" xfId="1" applyNumberFormat="1" applyFont="1" applyBorder="1" applyAlignment="1">
      <alignment horizontal="left"/>
    </xf>
    <xf numFmtId="164" fontId="8" fillId="0" borderId="0" xfId="1" applyNumberFormat="1" applyFont="1"/>
    <xf numFmtId="165" fontId="9" fillId="0" borderId="0" xfId="1" applyNumberFormat="1" applyFont="1" applyAlignment="1">
      <alignment horizontal="right"/>
    </xf>
    <xf numFmtId="165" fontId="9" fillId="0" borderId="0" xfId="1" applyNumberFormat="1" applyFont="1"/>
    <xf numFmtId="0" fontId="6" fillId="0" borderId="0" xfId="1" applyFont="1" applyBorder="1"/>
    <xf numFmtId="166" fontId="6" fillId="0" borderId="0" xfId="1" applyNumberFormat="1" applyFont="1" applyBorder="1" applyAlignment="1">
      <alignment horizontal="left"/>
    </xf>
    <xf numFmtId="166" fontId="6" fillId="0" borderId="5" xfId="1" applyNumberFormat="1" applyFont="1" applyBorder="1" applyAlignment="1">
      <alignment horizontal="left"/>
    </xf>
    <xf numFmtId="165" fontId="7" fillId="0" borderId="0" xfId="1" applyNumberFormat="1" applyFont="1" applyAlignment="1">
      <alignment horizontal="right"/>
    </xf>
    <xf numFmtId="0" fontId="6" fillId="0" borderId="5" xfId="1" applyFont="1" applyBorder="1"/>
    <xf numFmtId="169" fontId="6" fillId="0" borderId="0" xfId="1" applyNumberFormat="1" applyFont="1"/>
    <xf numFmtId="169" fontId="8" fillId="0" borderId="0" xfId="1" applyNumberFormat="1" applyFont="1" applyFill="1"/>
    <xf numFmtId="169" fontId="8" fillId="0" borderId="0" xfId="1" applyNumberFormat="1" applyFont="1"/>
    <xf numFmtId="170" fontId="6" fillId="0" borderId="0" xfId="1" applyNumberFormat="1" applyFont="1" applyFill="1"/>
    <xf numFmtId="166" fontId="6" fillId="0" borderId="5" xfId="1" applyNumberFormat="1" applyFont="1" applyBorder="1" applyAlignment="1">
      <alignment horizontal="left"/>
    </xf>
    <xf numFmtId="169" fontId="6" fillId="0" borderId="0" xfId="1" applyNumberFormat="1" applyFont="1" applyFill="1"/>
    <xf numFmtId="165" fontId="7" fillId="0" borderId="0" xfId="1" applyNumberFormat="1" applyFont="1" applyFill="1" applyAlignment="1">
      <alignment horizontal="right"/>
    </xf>
    <xf numFmtId="165" fontId="7" fillId="0" borderId="0" xfId="1" applyNumberFormat="1" applyFont="1" applyFill="1"/>
    <xf numFmtId="166" fontId="6" fillId="0" borderId="0" xfId="1" applyNumberFormat="1" applyFont="1" applyBorder="1" applyAlignment="1">
      <alignment horizontal="left"/>
    </xf>
    <xf numFmtId="170" fontId="6" fillId="0" borderId="0" xfId="1" applyNumberFormat="1" applyFont="1"/>
    <xf numFmtId="165" fontId="7" fillId="0" borderId="0" xfId="1" quotePrefix="1" applyNumberFormat="1" applyFont="1" applyFill="1" applyAlignment="1">
      <alignment horizontal="right"/>
    </xf>
    <xf numFmtId="165" fontId="7" fillId="0" borderId="0" xfId="1" quotePrefix="1" applyNumberFormat="1" applyFont="1" applyAlignment="1">
      <alignment horizontal="right"/>
    </xf>
    <xf numFmtId="169" fontId="6" fillId="0" borderId="0" xfId="1" applyNumberFormat="1" applyFont="1" applyAlignment="1">
      <alignment horizontal="right"/>
    </xf>
    <xf numFmtId="164" fontId="8" fillId="0" borderId="0" xfId="1" applyNumberFormat="1" applyFont="1" applyFill="1"/>
    <xf numFmtId="1" fontId="8" fillId="0" borderId="0" xfId="1" applyNumberFormat="1" applyFont="1" applyFill="1"/>
    <xf numFmtId="164" fontId="9" fillId="0" borderId="0" xfId="1" applyNumberFormat="1" applyFont="1" applyFill="1" applyAlignment="1">
      <alignment horizontal="right"/>
    </xf>
    <xf numFmtId="164" fontId="6" fillId="0" borderId="0" xfId="1" applyNumberFormat="1" applyFont="1" applyFill="1"/>
    <xf numFmtId="164" fontId="6" fillId="0" borderId="0" xfId="1" applyNumberFormat="1" applyFont="1" applyFill="1" applyAlignment="1">
      <alignment horizontal="right"/>
    </xf>
    <xf numFmtId="1" fontId="6" fillId="0" borderId="0" xfId="1" applyNumberFormat="1" applyFont="1" applyFill="1"/>
    <xf numFmtId="164" fontId="7" fillId="0" borderId="0" xfId="1" applyNumberFormat="1" applyFont="1" applyFill="1" applyAlignment="1">
      <alignment horizontal="right"/>
    </xf>
    <xf numFmtId="0" fontId="10" fillId="0" borderId="0" xfId="1" applyFont="1" applyAlignment="1">
      <alignment horizontal="center"/>
    </xf>
  </cellXfs>
  <cellStyles count="6">
    <cellStyle name="Standard" xfId="0" builtinId="0"/>
    <cellStyle name="Standard 2" xfId="1" xr:uid="{00000000-0005-0000-0000-000001000000}"/>
    <cellStyle name="Standard 3" xfId="5" xr:uid="{00000000-0005-0000-0000-000033000000}"/>
    <cellStyle name="Währung 2" xfId="2" xr:uid="{00000000-0005-0000-0000-000002000000}"/>
    <cellStyle name="Währung 3" xfId="3" xr:uid="{00000000-0005-0000-0000-000003000000}"/>
    <cellStyle name="Währung 3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/>
  <dimension ref="A1:M26"/>
  <sheetViews>
    <sheetView tabSelected="1" zoomScaleNormal="100" workbookViewId="0">
      <selection activeCell="A26" sqref="A1:K26"/>
    </sheetView>
  </sheetViews>
  <sheetFormatPr baseColWidth="10" defaultColWidth="11.5703125" defaultRowHeight="12.75" x14ac:dyDescent="0.2"/>
  <cols>
    <col min="1" max="1" width="5.42578125" style="1" customWidth="1"/>
    <col min="2" max="2" width="6.5703125" style="1" customWidth="1"/>
    <col min="3" max="3" width="22.42578125" style="1" customWidth="1"/>
    <col min="4" max="11" width="8.7109375" style="1" customWidth="1"/>
    <col min="12" max="12" width="11.5703125" style="1"/>
    <col min="13" max="13" width="12.7109375" style="1" bestFit="1" customWidth="1"/>
    <col min="14" max="16384" width="11.5703125" style="1"/>
  </cols>
  <sheetData>
    <row r="1" spans="1:13" ht="14.25" x14ac:dyDescent="0.2">
      <c r="A1" s="56" t="s">
        <v>35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3" spans="1:13" ht="15" customHeight="1" x14ac:dyDescent="0.2">
      <c r="A3" s="9" t="s">
        <v>0</v>
      </c>
      <c r="B3" s="9"/>
      <c r="C3" s="9"/>
      <c r="D3" s="10" t="s">
        <v>1</v>
      </c>
      <c r="E3" s="11"/>
      <c r="F3" s="11"/>
      <c r="G3" s="11"/>
      <c r="H3" s="11"/>
      <c r="I3" s="11"/>
      <c r="J3" s="11"/>
      <c r="K3" s="11"/>
    </row>
    <row r="4" spans="1:13" ht="15" customHeight="1" x14ac:dyDescent="0.2">
      <c r="A4" s="12"/>
      <c r="B4" s="12"/>
      <c r="C4" s="12"/>
      <c r="D4" s="13" t="s">
        <v>2</v>
      </c>
      <c r="E4" s="14"/>
      <c r="F4" s="15" t="s">
        <v>3</v>
      </c>
      <c r="G4" s="15"/>
      <c r="H4" s="15" t="s">
        <v>4</v>
      </c>
      <c r="I4" s="13"/>
      <c r="J4" s="16" t="s">
        <v>5</v>
      </c>
      <c r="K4" s="17"/>
    </row>
    <row r="5" spans="1:13" ht="70.5" customHeight="1" x14ac:dyDescent="0.2">
      <c r="A5" s="18"/>
      <c r="B5" s="18"/>
      <c r="C5" s="18"/>
      <c r="D5" s="19" t="s">
        <v>6</v>
      </c>
      <c r="E5" s="19" t="s">
        <v>7</v>
      </c>
      <c r="F5" s="19" t="s">
        <v>6</v>
      </c>
      <c r="G5" s="19" t="s">
        <v>7</v>
      </c>
      <c r="H5" s="19" t="s">
        <v>6</v>
      </c>
      <c r="I5" s="19" t="s">
        <v>7</v>
      </c>
      <c r="J5" s="19" t="s">
        <v>6</v>
      </c>
      <c r="K5" s="20" t="s">
        <v>7</v>
      </c>
      <c r="L5" s="2"/>
    </row>
    <row r="6" spans="1:13" ht="12.75" customHeight="1" x14ac:dyDescent="0.2">
      <c r="A6" s="21"/>
      <c r="B6" s="21"/>
      <c r="C6" s="22"/>
      <c r="D6" s="23"/>
      <c r="E6" s="24"/>
      <c r="F6" s="23"/>
      <c r="G6" s="24"/>
      <c r="H6" s="23"/>
      <c r="I6" s="24"/>
      <c r="J6" s="25"/>
      <c r="K6" s="25"/>
    </row>
    <row r="7" spans="1:13" x14ac:dyDescent="0.2">
      <c r="A7" s="26" t="s">
        <v>8</v>
      </c>
      <c r="B7" s="26"/>
      <c r="C7" s="27"/>
      <c r="D7" s="28">
        <v>294217</v>
      </c>
      <c r="E7" s="29">
        <v>6.3</v>
      </c>
      <c r="F7" s="28">
        <v>33165</v>
      </c>
      <c r="G7" s="29">
        <v>12.4</v>
      </c>
      <c r="H7" s="28">
        <v>19615</v>
      </c>
      <c r="I7" s="29">
        <v>24.1</v>
      </c>
      <c r="J7" s="28">
        <f>D7+F7+H7</f>
        <v>346997</v>
      </c>
      <c r="K7" s="30">
        <v>7.766390260567098</v>
      </c>
      <c r="L7" s="4"/>
      <c r="M7" s="5"/>
    </row>
    <row r="8" spans="1:13" x14ac:dyDescent="0.2">
      <c r="A8" s="31" t="s">
        <v>9</v>
      </c>
      <c r="B8" s="32" t="s">
        <v>10</v>
      </c>
      <c r="C8" s="33"/>
      <c r="D8" s="23">
        <v>147276</v>
      </c>
      <c r="E8" s="34">
        <v>6.4</v>
      </c>
      <c r="F8" s="23">
        <v>16449</v>
      </c>
      <c r="G8" s="34">
        <v>12.2</v>
      </c>
      <c r="H8" s="23">
        <v>9820</v>
      </c>
      <c r="I8" s="34">
        <v>24.3</v>
      </c>
      <c r="J8" s="23">
        <f t="shared" ref="J8:J23" si="0">D8+F8+H8</f>
        <v>173545</v>
      </c>
      <c r="K8" s="24">
        <v>7.8019691275584684</v>
      </c>
      <c r="L8" s="4"/>
      <c r="M8" s="5"/>
    </row>
    <row r="9" spans="1:13" x14ac:dyDescent="0.2">
      <c r="A9" s="31"/>
      <c r="B9" s="32" t="s">
        <v>11</v>
      </c>
      <c r="C9" s="33"/>
      <c r="D9" s="23">
        <v>146941</v>
      </c>
      <c r="E9" s="34">
        <v>6.3</v>
      </c>
      <c r="F9" s="23">
        <v>16716</v>
      </c>
      <c r="G9" s="34">
        <v>12.7</v>
      </c>
      <c r="H9" s="23">
        <v>9795</v>
      </c>
      <c r="I9" s="34">
        <v>24</v>
      </c>
      <c r="J9" s="23">
        <f t="shared" si="0"/>
        <v>173452</v>
      </c>
      <c r="K9" s="24">
        <v>7.7308158131735043</v>
      </c>
      <c r="L9" s="4"/>
      <c r="M9" s="5"/>
    </row>
    <row r="10" spans="1:13" x14ac:dyDescent="0.2">
      <c r="A10" s="31"/>
      <c r="B10" s="31"/>
      <c r="C10" s="35"/>
      <c r="D10" s="36"/>
      <c r="E10" s="29"/>
      <c r="F10" s="23"/>
      <c r="G10" s="29"/>
      <c r="H10" s="23"/>
      <c r="I10" s="29"/>
      <c r="J10" s="28"/>
      <c r="K10" s="30"/>
      <c r="L10" s="4"/>
      <c r="M10" s="5"/>
    </row>
    <row r="11" spans="1:13" x14ac:dyDescent="0.2">
      <c r="A11" s="26" t="s">
        <v>12</v>
      </c>
      <c r="B11" s="26"/>
      <c r="C11" s="27"/>
      <c r="D11" s="37">
        <f>D12+D15+D18</f>
        <v>37026570</v>
      </c>
      <c r="E11" s="29">
        <v>17</v>
      </c>
      <c r="F11" s="37">
        <f>F12+F15+F18</f>
        <v>3922586</v>
      </c>
      <c r="G11" s="29">
        <v>20.100000000000001</v>
      </c>
      <c r="H11" s="37">
        <f>H12+H15+H18</f>
        <v>2820202</v>
      </c>
      <c r="I11" s="29">
        <v>41.8</v>
      </c>
      <c r="J11" s="38">
        <f t="shared" si="0"/>
        <v>43769358</v>
      </c>
      <c r="K11" s="30">
        <v>18.653762741270874</v>
      </c>
      <c r="L11" s="4"/>
      <c r="M11" s="5"/>
    </row>
    <row r="12" spans="1:13" x14ac:dyDescent="0.2">
      <c r="A12" s="31" t="s">
        <v>9</v>
      </c>
      <c r="B12" s="32" t="s">
        <v>13</v>
      </c>
      <c r="C12" s="33"/>
      <c r="D12" s="39">
        <f>SUM(D13:D14)</f>
        <v>18461211</v>
      </c>
      <c r="E12" s="34">
        <v>17.2</v>
      </c>
      <c r="F12" s="39">
        <f>SUM(F13+F14)</f>
        <v>1953550</v>
      </c>
      <c r="G12" s="34">
        <v>20</v>
      </c>
      <c r="H12" s="39">
        <f>SUM(H13+H14)</f>
        <v>1402655</v>
      </c>
      <c r="I12" s="34">
        <v>42.1</v>
      </c>
      <c r="J12" s="36">
        <f t="shared" si="0"/>
        <v>21817416</v>
      </c>
      <c r="K12" s="24">
        <v>18.770317056316102</v>
      </c>
      <c r="L12" s="4"/>
      <c r="M12" s="5"/>
    </row>
    <row r="13" spans="1:13" x14ac:dyDescent="0.2">
      <c r="A13" s="31"/>
      <c r="B13" s="31" t="s">
        <v>9</v>
      </c>
      <c r="C13" s="40" t="s">
        <v>14</v>
      </c>
      <c r="D13" s="41">
        <v>2859047</v>
      </c>
      <c r="E13" s="42">
        <v>18.7</v>
      </c>
      <c r="F13" s="41">
        <v>110053</v>
      </c>
      <c r="G13" s="42">
        <v>33</v>
      </c>
      <c r="H13" s="39">
        <v>844</v>
      </c>
      <c r="I13" s="34">
        <v>2.8</v>
      </c>
      <c r="J13" s="36">
        <f t="shared" si="0"/>
        <v>2969944</v>
      </c>
      <c r="K13" s="43">
        <v>19.14795968310057</v>
      </c>
      <c r="L13" s="4"/>
      <c r="M13" s="5"/>
    </row>
    <row r="14" spans="1:13" x14ac:dyDescent="0.2">
      <c r="A14" s="31"/>
      <c r="B14" s="44"/>
      <c r="C14" s="40" t="s">
        <v>15</v>
      </c>
      <c r="D14" s="41">
        <v>15602164</v>
      </c>
      <c r="E14" s="42">
        <v>16.899999999999999</v>
      </c>
      <c r="F14" s="41">
        <v>1843497</v>
      </c>
      <c r="G14" s="42">
        <v>19.3</v>
      </c>
      <c r="H14" s="41">
        <v>1401811</v>
      </c>
      <c r="I14" s="42">
        <v>42.2</v>
      </c>
      <c r="J14" s="36">
        <f t="shared" si="0"/>
        <v>18847472</v>
      </c>
      <c r="K14" s="43">
        <v>18.711027170142838</v>
      </c>
      <c r="L14" s="4"/>
      <c r="M14" s="5"/>
    </row>
    <row r="15" spans="1:13" x14ac:dyDescent="0.2">
      <c r="A15" s="31"/>
      <c r="B15" s="32" t="s">
        <v>16</v>
      </c>
      <c r="C15" s="33"/>
      <c r="D15" s="39">
        <f>SUM(D16+D17)</f>
        <v>18547359</v>
      </c>
      <c r="E15" s="42">
        <v>17</v>
      </c>
      <c r="F15" s="39">
        <f>SUM(F16+F17)</f>
        <v>1952036</v>
      </c>
      <c r="G15" s="42">
        <v>20.100000000000001</v>
      </c>
      <c r="H15" s="39">
        <f>SUM(H16+H17)</f>
        <v>1416547</v>
      </c>
      <c r="I15" s="42">
        <v>41.5</v>
      </c>
      <c r="J15" s="45">
        <f t="shared" si="0"/>
        <v>21915942</v>
      </c>
      <c r="K15" s="43">
        <v>18.558404747974816</v>
      </c>
      <c r="L15" s="4"/>
      <c r="M15" s="5"/>
    </row>
    <row r="16" spans="1:13" x14ac:dyDescent="0.2">
      <c r="A16" s="31"/>
      <c r="B16" s="44"/>
      <c r="C16" s="40" t="s">
        <v>17</v>
      </c>
      <c r="D16" s="41">
        <v>2853425</v>
      </c>
      <c r="E16" s="42">
        <v>19.899999999999999</v>
      </c>
      <c r="F16" s="41">
        <v>102168</v>
      </c>
      <c r="G16" s="42">
        <v>39.299999999999997</v>
      </c>
      <c r="H16" s="39">
        <v>1166</v>
      </c>
      <c r="I16" s="46">
        <v>35</v>
      </c>
      <c r="J16" s="36">
        <f t="shared" si="0"/>
        <v>2956759</v>
      </c>
      <c r="K16" s="43">
        <v>20.492727872887539</v>
      </c>
      <c r="L16" s="4"/>
      <c r="M16" s="5"/>
    </row>
    <row r="17" spans="1:13" x14ac:dyDescent="0.2">
      <c r="A17" s="31"/>
      <c r="B17" s="44"/>
      <c r="C17" s="40" t="s">
        <v>18</v>
      </c>
      <c r="D17" s="41">
        <v>15693934</v>
      </c>
      <c r="E17" s="42">
        <v>16.399999999999999</v>
      </c>
      <c r="F17" s="41">
        <v>1849868</v>
      </c>
      <c r="G17" s="42">
        <v>19.2</v>
      </c>
      <c r="H17" s="41">
        <v>1415381</v>
      </c>
      <c r="I17" s="42">
        <v>41.5</v>
      </c>
      <c r="J17" s="36">
        <f t="shared" si="0"/>
        <v>18959183</v>
      </c>
      <c r="K17" s="43">
        <v>18.262323499443127</v>
      </c>
      <c r="L17" s="4"/>
      <c r="M17" s="5"/>
    </row>
    <row r="18" spans="1:13" x14ac:dyDescent="0.2">
      <c r="A18" s="31"/>
      <c r="B18" s="32" t="s">
        <v>19</v>
      </c>
      <c r="C18" s="33"/>
      <c r="D18" s="41">
        <v>18000</v>
      </c>
      <c r="E18" s="47">
        <v>-10.3</v>
      </c>
      <c r="F18" s="41">
        <v>17000</v>
      </c>
      <c r="G18" s="47">
        <v>24.7</v>
      </c>
      <c r="H18" s="41">
        <v>1000</v>
      </c>
      <c r="I18" s="42">
        <v>355.6</v>
      </c>
      <c r="J18" s="48" t="s">
        <v>34</v>
      </c>
      <c r="K18" s="42" t="s">
        <v>34</v>
      </c>
      <c r="L18" s="4"/>
      <c r="M18" s="5"/>
    </row>
    <row r="19" spans="1:13" x14ac:dyDescent="0.2">
      <c r="A19" s="31"/>
      <c r="B19" s="31"/>
      <c r="C19" s="35"/>
      <c r="D19" s="25"/>
      <c r="E19" s="34"/>
      <c r="F19" s="24"/>
      <c r="G19" s="29"/>
      <c r="H19" s="24"/>
      <c r="I19" s="29"/>
      <c r="J19" s="28"/>
      <c r="K19" s="24"/>
      <c r="L19" s="4"/>
      <c r="M19" s="5"/>
    </row>
    <row r="20" spans="1:13" x14ac:dyDescent="0.2">
      <c r="A20" s="26" t="s">
        <v>24</v>
      </c>
      <c r="B20" s="26"/>
      <c r="C20" s="27"/>
      <c r="D20" s="49">
        <v>288989</v>
      </c>
      <c r="E20" s="29" t="s">
        <v>25</v>
      </c>
      <c r="F20" s="49">
        <v>4526</v>
      </c>
      <c r="G20" s="29" t="s">
        <v>29</v>
      </c>
      <c r="H20" s="50">
        <v>0</v>
      </c>
      <c r="I20" s="51" t="s">
        <v>33</v>
      </c>
      <c r="J20" s="28">
        <f t="shared" si="0"/>
        <v>293515</v>
      </c>
      <c r="K20" s="30">
        <v>5.0195716422289491</v>
      </c>
      <c r="L20" s="4"/>
      <c r="M20" s="5"/>
    </row>
    <row r="21" spans="1:13" x14ac:dyDescent="0.2">
      <c r="A21" s="31" t="s">
        <v>9</v>
      </c>
      <c r="B21" s="32" t="s">
        <v>20</v>
      </c>
      <c r="C21" s="33"/>
      <c r="D21" s="52">
        <v>162068</v>
      </c>
      <c r="E21" s="34" t="s">
        <v>26</v>
      </c>
      <c r="F21" s="52">
        <v>2153</v>
      </c>
      <c r="G21" s="34" t="s">
        <v>30</v>
      </c>
      <c r="H21" s="52">
        <v>0</v>
      </c>
      <c r="I21" s="53">
        <v>0</v>
      </c>
      <c r="J21" s="23">
        <f t="shared" si="0"/>
        <v>164221</v>
      </c>
      <c r="K21" s="24">
        <v>8.3659423397979449</v>
      </c>
      <c r="L21" s="4"/>
      <c r="M21" s="5"/>
    </row>
    <row r="22" spans="1:13" x14ac:dyDescent="0.2">
      <c r="A22" s="31"/>
      <c r="B22" s="32" t="s">
        <v>21</v>
      </c>
      <c r="C22" s="33"/>
      <c r="D22" s="52">
        <v>122252</v>
      </c>
      <c r="E22" s="34" t="s">
        <v>27</v>
      </c>
      <c r="F22" s="52">
        <v>864</v>
      </c>
      <c r="G22" s="34" t="s">
        <v>31</v>
      </c>
      <c r="H22" s="54">
        <v>0</v>
      </c>
      <c r="I22" s="55" t="s">
        <v>33</v>
      </c>
      <c r="J22" s="23">
        <f t="shared" si="0"/>
        <v>123116</v>
      </c>
      <c r="K22" s="24">
        <v>3.8664338201176043</v>
      </c>
      <c r="L22" s="4"/>
      <c r="M22" s="5"/>
    </row>
    <row r="23" spans="1:13" x14ac:dyDescent="0.2">
      <c r="A23" s="31"/>
      <c r="B23" s="32" t="s">
        <v>19</v>
      </c>
      <c r="C23" s="33"/>
      <c r="D23" s="52">
        <v>4669</v>
      </c>
      <c r="E23" s="34" t="s">
        <v>28</v>
      </c>
      <c r="F23" s="52">
        <v>1509</v>
      </c>
      <c r="G23" s="34" t="s">
        <v>32</v>
      </c>
      <c r="H23" s="52">
        <v>0</v>
      </c>
      <c r="I23" s="53">
        <v>0</v>
      </c>
      <c r="J23" s="23">
        <f t="shared" si="0"/>
        <v>6178</v>
      </c>
      <c r="K23" s="24">
        <v>-34.346439957492031</v>
      </c>
      <c r="L23" s="4"/>
      <c r="M23" s="5"/>
    </row>
    <row r="24" spans="1:13" x14ac:dyDescent="0.2">
      <c r="A24" s="2" t="s">
        <v>22</v>
      </c>
      <c r="B24" s="2"/>
      <c r="C24" s="2"/>
      <c r="D24" s="8"/>
      <c r="F24" s="3"/>
      <c r="H24" s="3"/>
      <c r="M24" s="5"/>
    </row>
    <row r="25" spans="1:13" x14ac:dyDescent="0.2">
      <c r="A25" s="7" t="s">
        <v>23</v>
      </c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3" x14ac:dyDescent="0.2">
      <c r="A26" s="6" t="s">
        <v>36</v>
      </c>
      <c r="B26" s="6"/>
      <c r="C26" s="6"/>
      <c r="D26" s="6"/>
      <c r="E26" s="6"/>
      <c r="F26" s="6"/>
      <c r="G26" s="6"/>
      <c r="H26" s="6"/>
      <c r="I26" s="6"/>
      <c r="J26" s="6"/>
      <c r="K26" s="6"/>
    </row>
  </sheetData>
  <mergeCells count="20">
    <mergeCell ref="A26:K26"/>
    <mergeCell ref="A25:K25"/>
    <mergeCell ref="B18:C18"/>
    <mergeCell ref="A20:C20"/>
    <mergeCell ref="B21:C21"/>
    <mergeCell ref="B22:C22"/>
    <mergeCell ref="B23:C23"/>
    <mergeCell ref="B15:C15"/>
    <mergeCell ref="A1:K1"/>
    <mergeCell ref="A3:C5"/>
    <mergeCell ref="D3:K3"/>
    <mergeCell ref="D4:E4"/>
    <mergeCell ref="F4:G4"/>
    <mergeCell ref="H4:I4"/>
    <mergeCell ref="J4:K4"/>
    <mergeCell ref="A7:C7"/>
    <mergeCell ref="B8:C8"/>
    <mergeCell ref="B9:C9"/>
    <mergeCell ref="A11:C11"/>
    <mergeCell ref="B12:C12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Taege, Sonja (LfStat)</dc:creator>
  <cp:lastModifiedBy>Gründel, Jasmin (LfStat)</cp:lastModifiedBy>
  <cp:lastPrinted>2024-02-12T07:50:17Z</cp:lastPrinted>
  <dcterms:created xsi:type="dcterms:W3CDTF">2017-12-05T11:02:17Z</dcterms:created>
  <dcterms:modified xsi:type="dcterms:W3CDTF">2024-02-21T12:20:51Z</dcterms:modified>
</cp:coreProperties>
</file>