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DieseArbeitsmappe" defaultThemeVersion="124226"/>
  <xr:revisionPtr revIDLastSave="0" documentId="13_ncr:1_{89C61356-25AA-4236-8532-7060EA398561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PM!$A$1:$M$29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15" i="1"/>
  <c r="K20" i="1"/>
  <c r="L22" i="1"/>
  <c r="I22" i="1"/>
  <c r="I15" i="1"/>
  <c r="H22" i="1"/>
  <c r="F20" i="1"/>
  <c r="F10" i="1"/>
  <c r="J10" i="1"/>
  <c r="H15" i="1"/>
  <c r="L15" i="1"/>
  <c r="M20" i="1" l="1"/>
  <c r="L20" i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<sst xmlns="http://schemas.openxmlformats.org/spreadsheetml/2006/main" count="37" uniqueCount="29">
  <si>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</si>
  <si>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</si>
  <si>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</si>
  <si>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</si>
  <si>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</si>
  <si>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</si>
  <si>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</si>
  <si>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</si>
  <si>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</si>
  <si>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</si>
  <si>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</si>
  <si>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</si>
  <si>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</si>
  <si>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</si>
  <si>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</si>
  <si>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</si>
  <si>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</si>
  <si>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</si>
  <si>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</si>
  <si>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</si>
  <si>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</si>
  <si>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</si>
  <si>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</si>
  <si>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</si>
  <si>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Dezember 2023</t>
  </si>
  <si>
    <t>Dezember</t>
  </si>
  <si>
    <t>Januar - Dezember</t>
  </si>
  <si>
    <t>2022*)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</si>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</sst>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3" xfId="0" applyFont="1" applyBorder="1"/>
    <xf numFmtId="165" fontId="4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164" fontId="4" fillId="0" borderId="0" xfId="0" applyNumberFormat="1" applyFont="1" applyAlignment="1">
      <alignment horizontal="left"/>
    </xf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0" fontId="2" fillId="0" borderId="0" xfId="0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4" fillId="0" borderId="0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30"/>
  <sheetViews>
    <sheetView tabSelected="1" workbookViewId="0">
      <selection activeCell="N40" sqref="N40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4.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8.75" customHeight="1" x14ac:dyDescent="0.2">
      <c r="A4" s="7" t="s">
        <v>3</v>
      </c>
      <c r="B4" s="8"/>
      <c r="C4" s="8"/>
      <c r="D4" s="8"/>
      <c r="E4" s="9"/>
      <c r="F4" s="10" t="s">
        <v>25</v>
      </c>
      <c r="G4" s="10"/>
      <c r="H4" s="11" t="s">
        <v>0</v>
      </c>
      <c r="I4" s="12"/>
      <c r="J4" s="10" t="s">
        <v>26</v>
      </c>
      <c r="K4" s="10"/>
      <c r="L4" s="11" t="s">
        <v>0</v>
      </c>
      <c r="M4" s="12"/>
    </row>
    <row r="5" spans="1:14" ht="18.75" customHeight="1" x14ac:dyDescent="0.2">
      <c r="A5" s="13"/>
      <c r="B5" s="13"/>
      <c r="C5" s="13"/>
      <c r="D5" s="13"/>
      <c r="E5" s="14"/>
      <c r="F5" s="15">
        <v>2023</v>
      </c>
      <c r="G5" s="15" t="s">
        <v>27</v>
      </c>
      <c r="H5" s="11"/>
      <c r="I5" s="12"/>
      <c r="J5" s="15">
        <v>2023</v>
      </c>
      <c r="K5" s="15" t="s">
        <v>27</v>
      </c>
      <c r="L5" s="11"/>
      <c r="M5" s="12"/>
    </row>
    <row r="6" spans="1:14" ht="18.75" customHeight="1" x14ac:dyDescent="0.2">
      <c r="A6" s="16"/>
      <c r="B6" s="16"/>
      <c r="C6" s="16"/>
      <c r="D6" s="16"/>
      <c r="E6" s="17"/>
      <c r="F6" s="11" t="s">
        <v>2</v>
      </c>
      <c r="G6" s="11"/>
      <c r="H6" s="11"/>
      <c r="I6" s="18" t="s">
        <v>1</v>
      </c>
      <c r="J6" s="11" t="s">
        <v>2</v>
      </c>
      <c r="K6" s="11"/>
      <c r="L6" s="11"/>
      <c r="M6" s="18" t="s">
        <v>1</v>
      </c>
    </row>
    <row r="7" spans="1:14" ht="4.5" customHeight="1" x14ac:dyDescent="0.2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x14ac:dyDescent="0.2">
      <c r="A8" s="22" t="s">
        <v>14</v>
      </c>
      <c r="B8" s="22"/>
      <c r="C8" s="22"/>
      <c r="D8" s="22"/>
      <c r="E8" s="23"/>
      <c r="F8" s="24">
        <f>F9+F10</f>
        <v>33710</v>
      </c>
      <c r="G8" s="24">
        <f>G9+G10</f>
        <v>31926</v>
      </c>
      <c r="H8" s="24">
        <f>SUM(F8-G8)</f>
        <v>1784</v>
      </c>
      <c r="I8" s="25">
        <f>SUM(F8-G8)/G8%</f>
        <v>5.587922069786381</v>
      </c>
      <c r="J8" s="24">
        <f>J9+J10</f>
        <v>388817</v>
      </c>
      <c r="K8" s="24">
        <f>K9+K10</f>
        <v>375700</v>
      </c>
      <c r="L8" s="24">
        <f>SUM(J8-K8)</f>
        <v>13117</v>
      </c>
      <c r="M8" s="25">
        <f>SUM(J8-K8)/K8%</f>
        <v>3.4913494809688581</v>
      </c>
      <c r="N8" s="3"/>
    </row>
    <row r="9" spans="1:14" x14ac:dyDescent="0.2">
      <c r="A9" s="19" t="s">
        <v>4</v>
      </c>
      <c r="B9" s="26" t="s">
        <v>5</v>
      </c>
      <c r="C9" s="26"/>
      <c r="D9" s="26"/>
      <c r="E9" s="27"/>
      <c r="F9" s="21">
        <v>2854</v>
      </c>
      <c r="G9" s="21">
        <v>2979</v>
      </c>
      <c r="H9" s="21">
        <f t="shared" ref="H9:H24" si="0">SUM(F9-G9)</f>
        <v>-125</v>
      </c>
      <c r="I9" s="28">
        <f t="shared" ref="I9:I24" si="1">SUM(F9-G9)/G9%</f>
        <v>-4.1960389392413564</v>
      </c>
      <c r="J9" s="21">
        <v>49463</v>
      </c>
      <c r="K9" s="21">
        <v>49394</v>
      </c>
      <c r="L9" s="21">
        <f t="shared" ref="L9:L24" si="2">SUM(J9-K9)</f>
        <v>69</v>
      </c>
      <c r="M9" s="28">
        <f t="shared" ref="M9:M24" si="3">SUM(J9-K9)/K9%</f>
        <v>0.13969308013119003</v>
      </c>
      <c r="N9" s="3"/>
    </row>
    <row r="10" spans="1:14" x14ac:dyDescent="0.2">
      <c r="A10" s="19"/>
      <c r="B10" s="26" t="s">
        <v>6</v>
      </c>
      <c r="C10" s="26"/>
      <c r="D10" s="26"/>
      <c r="E10" s="27"/>
      <c r="F10" s="21">
        <f>F12+F14+F15</f>
        <v>30856</v>
      </c>
      <c r="G10" s="21">
        <f>G12+G14+G15</f>
        <v>28947</v>
      </c>
      <c r="H10" s="21">
        <f t="shared" si="0"/>
        <v>1909</v>
      </c>
      <c r="I10" s="28">
        <f t="shared" si="1"/>
        <v>6.5948112066880844</v>
      </c>
      <c r="J10" s="21">
        <f>J12+J14+J15</f>
        <v>339354</v>
      </c>
      <c r="K10" s="21">
        <f>K12+K14+K15</f>
        <v>326306</v>
      </c>
      <c r="L10" s="21">
        <f t="shared" si="2"/>
        <v>13048</v>
      </c>
      <c r="M10" s="28">
        <f t="shared" si="3"/>
        <v>3.9987006061794759</v>
      </c>
      <c r="N10" s="3"/>
    </row>
    <row r="11" spans="1:14" x14ac:dyDescent="0.2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x14ac:dyDescent="0.2">
      <c r="A12" s="19"/>
      <c r="B12" s="19"/>
      <c r="C12" s="26" t="s">
        <v>8</v>
      </c>
      <c r="D12" s="26"/>
      <c r="E12" s="27"/>
      <c r="F12" s="21">
        <v>761</v>
      </c>
      <c r="G12" s="21">
        <v>930</v>
      </c>
      <c r="H12" s="21">
        <f t="shared" si="0"/>
        <v>-169</v>
      </c>
      <c r="I12" s="28">
        <f t="shared" si="1"/>
        <v>-18.172043010752688</v>
      </c>
      <c r="J12" s="21">
        <v>7460</v>
      </c>
      <c r="K12" s="21">
        <v>7464</v>
      </c>
      <c r="L12" s="21">
        <f t="shared" si="2"/>
        <v>-4</v>
      </c>
      <c r="M12" s="28">
        <f t="shared" si="3"/>
        <v>-5.3590568060021437E-2</v>
      </c>
      <c r="N12" s="3"/>
    </row>
    <row r="13" spans="1:14" x14ac:dyDescent="0.2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x14ac:dyDescent="0.2">
      <c r="A14" s="19"/>
      <c r="B14" s="19"/>
      <c r="C14" s="26" t="s">
        <v>9</v>
      </c>
      <c r="D14" s="26"/>
      <c r="E14" s="27"/>
      <c r="F14" s="21">
        <v>167</v>
      </c>
      <c r="G14" s="21">
        <v>170</v>
      </c>
      <c r="H14" s="21">
        <f>SUM(F14-G14)</f>
        <v>-3</v>
      </c>
      <c r="I14" s="28">
        <f t="shared" si="1"/>
        <v>-1.7647058823529411</v>
      </c>
      <c r="J14" s="21">
        <v>2153</v>
      </c>
      <c r="K14" s="21">
        <v>2177</v>
      </c>
      <c r="L14" s="21">
        <f t="shared" si="2"/>
        <v>-24</v>
      </c>
      <c r="M14" s="28">
        <f t="shared" si="3"/>
        <v>-1.1024345429490123</v>
      </c>
      <c r="N14" s="3"/>
    </row>
    <row r="15" spans="1:14" x14ac:dyDescent="0.2">
      <c r="A15" s="19"/>
      <c r="B15" s="29"/>
      <c r="C15" s="26" t="s">
        <v>10</v>
      </c>
      <c r="D15" s="26"/>
      <c r="E15" s="27"/>
      <c r="F15" s="21">
        <f>F16+F17+F18</f>
        <v>29928</v>
      </c>
      <c r="G15" s="21">
        <f>G16+G17+G18</f>
        <v>27847</v>
      </c>
      <c r="H15" s="21">
        <f t="shared" si="0"/>
        <v>2081</v>
      </c>
      <c r="I15" s="28">
        <f t="shared" si="1"/>
        <v>7.4729773404675539</v>
      </c>
      <c r="J15" s="21">
        <f>J16+J17+J18</f>
        <v>329741</v>
      </c>
      <c r="K15" s="21">
        <f>K16+K17+K18</f>
        <v>316665</v>
      </c>
      <c r="L15" s="21">
        <f t="shared" si="2"/>
        <v>13076</v>
      </c>
      <c r="M15" s="28">
        <f t="shared" si="3"/>
        <v>4.1292848909731106</v>
      </c>
      <c r="N15" s="3"/>
    </row>
    <row r="16" spans="1:14" x14ac:dyDescent="0.2">
      <c r="A16" s="19"/>
      <c r="B16" s="29"/>
      <c r="C16" s="29" t="s">
        <v>4</v>
      </c>
      <c r="D16" s="29" t="s">
        <v>20</v>
      </c>
      <c r="E16" s="27"/>
      <c r="F16" s="21">
        <v>18845</v>
      </c>
      <c r="G16" s="21">
        <v>17505</v>
      </c>
      <c r="H16" s="21">
        <f t="shared" si="0"/>
        <v>1340</v>
      </c>
      <c r="I16" s="28">
        <f t="shared" si="1"/>
        <v>7.6549557269351611</v>
      </c>
      <c r="J16" s="21">
        <v>207481</v>
      </c>
      <c r="K16" s="21">
        <v>197998</v>
      </c>
      <c r="L16" s="21">
        <f t="shared" si="2"/>
        <v>9483</v>
      </c>
      <c r="M16" s="28">
        <f t="shared" si="3"/>
        <v>4.7894423175991676</v>
      </c>
      <c r="N16" s="3"/>
    </row>
    <row r="17" spans="1:14" x14ac:dyDescent="0.2">
      <c r="A17" s="19"/>
      <c r="B17" s="29"/>
      <c r="C17" s="29"/>
      <c r="D17" s="29" t="s">
        <v>21</v>
      </c>
      <c r="E17" s="27"/>
      <c r="F17" s="21">
        <v>9102</v>
      </c>
      <c r="G17" s="21">
        <v>8481</v>
      </c>
      <c r="H17" s="21">
        <f t="shared" si="0"/>
        <v>621</v>
      </c>
      <c r="I17" s="28">
        <f t="shared" si="1"/>
        <v>7.3222497347010966</v>
      </c>
      <c r="J17" s="21">
        <v>98176</v>
      </c>
      <c r="K17" s="21">
        <v>96236</v>
      </c>
      <c r="L17" s="21">
        <f t="shared" si="2"/>
        <v>1940</v>
      </c>
      <c r="M17" s="28">
        <f t="shared" si="3"/>
        <v>2.0158776341493829</v>
      </c>
      <c r="N17" s="3"/>
    </row>
    <row r="18" spans="1:14" x14ac:dyDescent="0.2">
      <c r="A18" s="19"/>
      <c r="B18" s="29"/>
      <c r="C18" s="29"/>
      <c r="D18" s="29" t="s">
        <v>22</v>
      </c>
      <c r="E18" s="27"/>
      <c r="F18" s="21">
        <v>1981</v>
      </c>
      <c r="G18" s="21">
        <v>1861</v>
      </c>
      <c r="H18" s="21">
        <f t="shared" si="0"/>
        <v>120</v>
      </c>
      <c r="I18" s="28">
        <f t="shared" si="1"/>
        <v>6.4481461579795809</v>
      </c>
      <c r="J18" s="21">
        <v>24084</v>
      </c>
      <c r="K18" s="21">
        <v>22431</v>
      </c>
      <c r="L18" s="21">
        <f t="shared" si="2"/>
        <v>1653</v>
      </c>
      <c r="M18" s="28">
        <f t="shared" si="3"/>
        <v>7.3692657482947705</v>
      </c>
      <c r="N18" s="3"/>
    </row>
    <row r="19" spans="1:14" x14ac:dyDescent="0.2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x14ac:dyDescent="0.2">
      <c r="A20" s="22" t="s">
        <v>11</v>
      </c>
      <c r="B20" s="22"/>
      <c r="C20" s="22"/>
      <c r="D20" s="22"/>
      <c r="E20" s="23"/>
      <c r="F20" s="24">
        <f>F21+F22</f>
        <v>3808</v>
      </c>
      <c r="G20" s="24">
        <f>G21+G22</f>
        <v>4025</v>
      </c>
      <c r="H20" s="24">
        <f t="shared" si="0"/>
        <v>-217</v>
      </c>
      <c r="I20" s="25">
        <f t="shared" si="1"/>
        <v>-5.3913043478260869</v>
      </c>
      <c r="J20" s="24">
        <f>J21+J22</f>
        <v>62858</v>
      </c>
      <c r="K20" s="24">
        <f>K21+K22</f>
        <v>62300</v>
      </c>
      <c r="L20" s="24">
        <f t="shared" si="2"/>
        <v>558</v>
      </c>
      <c r="M20" s="25">
        <f t="shared" si="3"/>
        <v>0.8956661316211878</v>
      </c>
      <c r="N20" s="3"/>
    </row>
    <row r="21" spans="1:14" x14ac:dyDescent="0.2">
      <c r="A21" s="19" t="s">
        <v>4</v>
      </c>
      <c r="B21" s="26" t="s">
        <v>12</v>
      </c>
      <c r="C21" s="26"/>
      <c r="D21" s="26"/>
      <c r="E21" s="27"/>
      <c r="F21" s="21">
        <v>38</v>
      </c>
      <c r="G21" s="21">
        <v>33</v>
      </c>
      <c r="H21" s="21">
        <f t="shared" si="0"/>
        <v>5</v>
      </c>
      <c r="I21" s="28">
        <f t="shared" si="1"/>
        <v>15.15151515151515</v>
      </c>
      <c r="J21" s="21">
        <v>499</v>
      </c>
      <c r="K21" s="21">
        <v>519</v>
      </c>
      <c r="L21" s="21">
        <f t="shared" si="2"/>
        <v>-20</v>
      </c>
      <c r="M21" s="28">
        <f t="shared" si="3"/>
        <v>-3.8535645472061653</v>
      </c>
      <c r="N21" s="3"/>
    </row>
    <row r="22" spans="1:14" x14ac:dyDescent="0.2">
      <c r="A22" s="19"/>
      <c r="B22" s="26" t="s">
        <v>13</v>
      </c>
      <c r="C22" s="26"/>
      <c r="D22" s="26"/>
      <c r="E22" s="27"/>
      <c r="F22" s="21">
        <f>F23+F24</f>
        <v>3770</v>
      </c>
      <c r="G22" s="21">
        <f>G23+G24</f>
        <v>3992</v>
      </c>
      <c r="H22" s="21">
        <f t="shared" si="0"/>
        <v>-222</v>
      </c>
      <c r="I22" s="28">
        <f t="shared" si="1"/>
        <v>-5.5611222444889776</v>
      </c>
      <c r="J22" s="21">
        <f>J23+J24</f>
        <v>62359</v>
      </c>
      <c r="K22" s="21">
        <f>K23+K24</f>
        <v>61781</v>
      </c>
      <c r="L22" s="21">
        <f t="shared" si="2"/>
        <v>578</v>
      </c>
      <c r="M22" s="28">
        <f t="shared" si="3"/>
        <v>0.93556271345559328</v>
      </c>
      <c r="N22" s="3"/>
    </row>
    <row r="23" spans="1:14" x14ac:dyDescent="0.2">
      <c r="A23" s="19"/>
      <c r="B23" s="19" t="s">
        <v>4</v>
      </c>
      <c r="C23" s="26" t="s">
        <v>17</v>
      </c>
      <c r="D23" s="26"/>
      <c r="E23" s="27"/>
      <c r="F23" s="21">
        <v>503</v>
      </c>
      <c r="G23" s="21">
        <v>458</v>
      </c>
      <c r="H23" s="21">
        <f t="shared" si="0"/>
        <v>45</v>
      </c>
      <c r="I23" s="28">
        <f t="shared" si="1"/>
        <v>9.825327510917031</v>
      </c>
      <c r="J23" s="21">
        <v>9257</v>
      </c>
      <c r="K23" s="21">
        <v>9785</v>
      </c>
      <c r="L23" s="21">
        <f t="shared" si="2"/>
        <v>-528</v>
      </c>
      <c r="M23" s="28">
        <f t="shared" si="3"/>
        <v>-5.3960143076136946</v>
      </c>
      <c r="N23" s="3"/>
    </row>
    <row r="24" spans="1:14" x14ac:dyDescent="0.2">
      <c r="A24" s="19"/>
      <c r="B24" s="19"/>
      <c r="C24" s="26" t="s">
        <v>16</v>
      </c>
      <c r="D24" s="26"/>
      <c r="E24" s="27"/>
      <c r="F24" s="21">
        <v>3267</v>
      </c>
      <c r="G24" s="21">
        <v>3534</v>
      </c>
      <c r="H24" s="21">
        <f t="shared" si="0"/>
        <v>-267</v>
      </c>
      <c r="I24" s="28">
        <f t="shared" si="1"/>
        <v>-7.5551782682512725</v>
      </c>
      <c r="J24" s="21">
        <v>53102</v>
      </c>
      <c r="K24" s="21">
        <v>51996</v>
      </c>
      <c r="L24" s="21">
        <f t="shared" si="2"/>
        <v>1106</v>
      </c>
      <c r="M24" s="28">
        <f t="shared" si="3"/>
        <v>2.1270866989768442</v>
      </c>
    </row>
    <row r="25" spans="1:14" ht="3" customHeight="1" x14ac:dyDescent="0.2">
      <c r="A25" s="19"/>
      <c r="B25" s="19"/>
      <c r="C25" s="29"/>
      <c r="D25" s="29"/>
      <c r="E25" s="34"/>
      <c r="F25" s="21"/>
      <c r="G25" s="21"/>
      <c r="H25" s="21"/>
      <c r="I25" s="28"/>
      <c r="J25" s="21"/>
      <c r="K25" s="21"/>
      <c r="L25" s="21"/>
      <c r="M25" s="28"/>
    </row>
    <row r="26" spans="1:14" ht="2.25" customHeight="1" x14ac:dyDescent="0.2">
      <c r="A26" t="s">
        <v>18</v>
      </c>
    </row>
    <row r="27" spans="1:14" ht="2.25" customHeight="1" x14ac:dyDescent="0.2"/>
    <row r="28" spans="1:14" s="31" customFormat="1" ht="11.25" x14ac:dyDescent="0.2">
      <c r="A28" s="31" t="s">
        <v>19</v>
      </c>
      <c r="F28" s="32"/>
      <c r="G28" s="32"/>
      <c r="H28" s="32"/>
      <c r="I28" s="32"/>
    </row>
    <row r="29" spans="1:14" x14ac:dyDescent="0.2">
      <c r="F29" s="2"/>
      <c r="G29" s="2"/>
      <c r="H29" s="2"/>
      <c r="I29" s="2"/>
      <c r="J29" s="2"/>
      <c r="K29" s="2"/>
      <c r="L29" s="2"/>
      <c r="M29" s="33" t="s">
        <v>28</v>
      </c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2024-02-19T13:21:00Z</dcterms:created>
  <dcterms:modified xsi:type="dcterms:W3CDTF">2024-02-19T13:22:13Z</dcterms:modified>
</cp:coreProperties>
</file>