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5DB07A50-4839-42FA-B9E5-060769EC1BFE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M22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J20" i="1" l="1"/>
  <c r="M20" i="1" s="1"/>
  <c r="M15" i="1"/>
  <c r="K20" i="1"/>
  <c r="L22" i="1"/>
  <c r="I22" i="1"/>
  <c r="I15" i="1"/>
  <c r="H22" i="1"/>
  <c r="F20" i="1"/>
  <c r="F10" i="1"/>
  <c r="J10" i="1"/>
  <c r="H15" i="1"/>
  <c r="L15" i="1"/>
  <c r="L20" i="1" l="1"/>
  <c r="H20" i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<sst xmlns="http://schemas.openxmlformats.org/spreadsheetml/2006/main" count="37" uniqueCount="29">
  <si>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</si>
  <si>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</si>
  <si>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</si>
  <si>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</si>
  <si>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</si>
  <si>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</si>
  <si>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</si>
  <si>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</si>
  <si>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</si>
  <si>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</si>
  <si>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</si>
  <si>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</si>
  <si>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</si>
  <si>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</si>
  <si>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</si>
  <si>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</si>
  <si>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</si>
  <si>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</si>
  <si>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</si>
  <si>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</si>
  <si>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</si>
  <si>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</si>
  <si>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</si>
  <si>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</si>
  <si>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November 2022</t>
  </si>
  <si>
    <t>November</t>
  </si>
  <si>
    <t>Januar - November</t>
  </si>
  <si>
    <t>2021*)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</si>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</sst>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0" fontId="2" fillId="0" borderId="0" xfId="2" applyFont="1" applyAlignment="1">
      <alignment horizontal="right"/>
    </xf>
  </cellXfs>
  <cellStyles count="3">
    <cellStyle name="Standard" xfId="0" builtinId="0"/>
    <cellStyle name="Standard 2" xfId="2" xr:uid="{00000000-0005-0000-0000-00002F000000}"/>
    <cellStyle name="Standard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M28"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5.4" customHeight="1" x14ac:dyDescent="0.25"/>
    <row r="4" spans="1:14" ht="18.75" customHeight="1" x14ac:dyDescent="0.25">
      <c r="A4" s="7" t="s">
        <v>3</v>
      </c>
      <c r="B4" s="8"/>
      <c r="C4" s="8"/>
      <c r="D4" s="8"/>
      <c r="E4" s="9"/>
      <c r="F4" s="10" t="s">
        <v>25</v>
      </c>
      <c r="G4" s="10"/>
      <c r="H4" s="11" t="s">
        <v>0</v>
      </c>
      <c r="I4" s="12"/>
      <c r="J4" s="10" t="s">
        <v>26</v>
      </c>
      <c r="K4" s="10"/>
      <c r="L4" s="11" t="s">
        <v>0</v>
      </c>
      <c r="M4" s="12"/>
    </row>
    <row r="5" spans="1:14" ht="18.75" customHeight="1" x14ac:dyDescent="0.25">
      <c r="A5" s="13"/>
      <c r="B5" s="13"/>
      <c r="C5" s="13"/>
      <c r="D5" s="13"/>
      <c r="E5" s="14"/>
      <c r="F5" s="15">
        <v>2022</v>
      </c>
      <c r="G5" s="15" t="s">
        <v>27</v>
      </c>
      <c r="H5" s="11"/>
      <c r="I5" s="12"/>
      <c r="J5" s="15">
        <v>2022</v>
      </c>
      <c r="K5" s="15" t="s">
        <v>27</v>
      </c>
      <c r="L5" s="11"/>
      <c r="M5" s="12"/>
    </row>
    <row r="6" spans="1:14" ht="18.75" customHeight="1" x14ac:dyDescent="0.25">
      <c r="A6" s="16"/>
      <c r="B6" s="16"/>
      <c r="C6" s="16"/>
      <c r="D6" s="16"/>
      <c r="E6" s="17"/>
      <c r="F6" s="11" t="s">
        <v>2</v>
      </c>
      <c r="G6" s="11"/>
      <c r="H6" s="11"/>
      <c r="I6" s="18" t="s">
        <v>1</v>
      </c>
      <c r="J6" s="11" t="s">
        <v>2</v>
      </c>
      <c r="K6" s="11"/>
      <c r="L6" s="11"/>
      <c r="M6" s="18" t="s">
        <v>1</v>
      </c>
    </row>
    <row r="7" spans="1:14" ht="5.4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x14ac:dyDescent="0.25">
      <c r="A8" s="22" t="s">
        <v>14</v>
      </c>
      <c r="B8" s="22"/>
      <c r="C8" s="22"/>
      <c r="D8" s="22"/>
      <c r="E8" s="23"/>
      <c r="F8" s="24">
        <f>F9+F10</f>
        <v>30260</v>
      </c>
      <c r="G8" s="24">
        <f>G9+G10</f>
        <v>30768</v>
      </c>
      <c r="H8" s="24">
        <f>SUM(F8-G8)</f>
        <v>-508</v>
      </c>
      <c r="I8" s="25">
        <f>SUM(F8-G8)/G8%</f>
        <v>-1.6510660426417056</v>
      </c>
      <c r="J8" s="24">
        <f>J9+J10</f>
        <v>341722</v>
      </c>
      <c r="K8" s="24">
        <f>K9+K10</f>
        <v>327812</v>
      </c>
      <c r="L8" s="24">
        <f>SUM(J8-K8)</f>
        <v>13910</v>
      </c>
      <c r="M8" s="25">
        <f>SUM(J8-K8)/K8%</f>
        <v>4.2432857857552504</v>
      </c>
      <c r="N8" s="3"/>
    </row>
    <row r="9" spans="1:14" x14ac:dyDescent="0.25">
      <c r="A9" s="19" t="s">
        <v>4</v>
      </c>
      <c r="B9" s="26" t="s">
        <v>5</v>
      </c>
      <c r="C9" s="26"/>
      <c r="D9" s="26"/>
      <c r="E9" s="27"/>
      <c r="F9" s="21">
        <v>3073</v>
      </c>
      <c r="G9" s="21">
        <v>3168</v>
      </c>
      <c r="H9" s="21">
        <f t="shared" ref="H9:H24" si="0">SUM(F9-G9)</f>
        <v>-95</v>
      </c>
      <c r="I9" s="28">
        <f t="shared" ref="I9:I24" si="1">SUM(F9-G9)/G9%</f>
        <v>-2.9987373737373737</v>
      </c>
      <c r="J9" s="21">
        <v>45802</v>
      </c>
      <c r="K9" s="21">
        <v>42222</v>
      </c>
      <c r="L9" s="21">
        <f t="shared" ref="L9:L24" si="2">SUM(J9-K9)</f>
        <v>3580</v>
      </c>
      <c r="M9" s="28">
        <f t="shared" ref="M9:M24" si="3">SUM(J9-K9)/K9%</f>
        <v>8.4789919946947077</v>
      </c>
      <c r="N9" s="3"/>
    </row>
    <row r="10" spans="1:14" x14ac:dyDescent="0.25">
      <c r="A10" s="19"/>
      <c r="B10" s="26" t="s">
        <v>6</v>
      </c>
      <c r="C10" s="26"/>
      <c r="D10" s="26"/>
      <c r="E10" s="27"/>
      <c r="F10" s="21">
        <f>F12+F14+F15</f>
        <v>27187</v>
      </c>
      <c r="G10" s="21">
        <f>G12+G14+G15</f>
        <v>27600</v>
      </c>
      <c r="H10" s="21">
        <f t="shared" si="0"/>
        <v>-413</v>
      </c>
      <c r="I10" s="28">
        <f t="shared" si="1"/>
        <v>-1.4963768115942029</v>
      </c>
      <c r="J10" s="21">
        <f>J12+J14+J15</f>
        <v>295920</v>
      </c>
      <c r="K10" s="21">
        <f>K12+K14+K15</f>
        <v>285590</v>
      </c>
      <c r="L10" s="21">
        <f t="shared" si="2"/>
        <v>10330</v>
      </c>
      <c r="M10" s="28">
        <f t="shared" si="3"/>
        <v>3.6170734269407192</v>
      </c>
      <c r="N10" s="3"/>
    </row>
    <row r="11" spans="1:14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x14ac:dyDescent="0.25">
      <c r="A12" s="19"/>
      <c r="B12" s="19"/>
      <c r="C12" s="26" t="s">
        <v>8</v>
      </c>
      <c r="D12" s="26"/>
      <c r="E12" s="27"/>
      <c r="F12" s="21">
        <v>584</v>
      </c>
      <c r="G12" s="21">
        <v>808</v>
      </c>
      <c r="H12" s="21">
        <f t="shared" si="0"/>
        <v>-224</v>
      </c>
      <c r="I12" s="28">
        <f t="shared" si="1"/>
        <v>-27.722772277227723</v>
      </c>
      <c r="J12" s="21">
        <v>6444</v>
      </c>
      <c r="K12" s="21">
        <v>6932</v>
      </c>
      <c r="L12" s="21">
        <f t="shared" si="2"/>
        <v>-488</v>
      </c>
      <c r="M12" s="28">
        <f t="shared" si="3"/>
        <v>-7.0398153491055977</v>
      </c>
      <c r="N12" s="3"/>
    </row>
    <row r="13" spans="1:14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x14ac:dyDescent="0.25">
      <c r="A14" s="19"/>
      <c r="B14" s="19"/>
      <c r="C14" s="26" t="s">
        <v>9</v>
      </c>
      <c r="D14" s="26"/>
      <c r="E14" s="27"/>
      <c r="F14" s="21">
        <v>149</v>
      </c>
      <c r="G14" s="21">
        <v>176</v>
      </c>
      <c r="H14" s="21">
        <f>SUM(F14-G14)</f>
        <v>-27</v>
      </c>
      <c r="I14" s="28">
        <f t="shared" si="1"/>
        <v>-15.340909090909092</v>
      </c>
      <c r="J14" s="21">
        <v>1911</v>
      </c>
      <c r="K14" s="21">
        <v>1594</v>
      </c>
      <c r="L14" s="21">
        <f t="shared" si="2"/>
        <v>317</v>
      </c>
      <c r="M14" s="28">
        <f t="shared" si="3"/>
        <v>19.887076537013801</v>
      </c>
      <c r="N14" s="3"/>
    </row>
    <row r="15" spans="1:14" x14ac:dyDescent="0.25">
      <c r="A15" s="19"/>
      <c r="B15" s="29"/>
      <c r="C15" s="26" t="s">
        <v>10</v>
      </c>
      <c r="D15" s="26"/>
      <c r="E15" s="27"/>
      <c r="F15" s="21">
        <f>F16+F17+F18</f>
        <v>26454</v>
      </c>
      <c r="G15" s="21">
        <f>G16+G17+G18</f>
        <v>26616</v>
      </c>
      <c r="H15" s="21">
        <f t="shared" si="0"/>
        <v>-162</v>
      </c>
      <c r="I15" s="28">
        <f t="shared" si="1"/>
        <v>-0.60865644724977452</v>
      </c>
      <c r="J15" s="21">
        <f>J16+J17+J18</f>
        <v>287565</v>
      </c>
      <c r="K15" s="21">
        <f>K16+K17+K18</f>
        <v>277064</v>
      </c>
      <c r="L15" s="21">
        <f t="shared" si="2"/>
        <v>10501</v>
      </c>
      <c r="M15" s="28">
        <f t="shared" si="3"/>
        <v>3.7900990384893021</v>
      </c>
      <c r="N15" s="3"/>
    </row>
    <row r="16" spans="1:14" x14ac:dyDescent="0.25">
      <c r="A16" s="19"/>
      <c r="B16" s="29"/>
      <c r="C16" s="29" t="s">
        <v>4</v>
      </c>
      <c r="D16" s="29" t="s">
        <v>20</v>
      </c>
      <c r="E16" s="27"/>
      <c r="F16" s="21">
        <v>16952</v>
      </c>
      <c r="G16" s="21">
        <v>16207</v>
      </c>
      <c r="H16" s="21">
        <f t="shared" si="0"/>
        <v>745</v>
      </c>
      <c r="I16" s="28">
        <f t="shared" si="1"/>
        <v>4.5967791694946634</v>
      </c>
      <c r="J16" s="21">
        <v>179539</v>
      </c>
      <c r="K16" s="21">
        <v>167885</v>
      </c>
      <c r="L16" s="21">
        <f t="shared" si="2"/>
        <v>11654</v>
      </c>
      <c r="M16" s="28">
        <f t="shared" si="3"/>
        <v>6.9416564910504217</v>
      </c>
      <c r="N16" s="3"/>
    </row>
    <row r="17" spans="1:14" x14ac:dyDescent="0.25">
      <c r="A17" s="19"/>
      <c r="B17" s="29"/>
      <c r="C17" s="29"/>
      <c r="D17" s="29" t="s">
        <v>21</v>
      </c>
      <c r="E17" s="27"/>
      <c r="F17" s="21">
        <v>7861</v>
      </c>
      <c r="G17" s="21">
        <v>8760</v>
      </c>
      <c r="H17" s="21">
        <f t="shared" si="0"/>
        <v>-899</v>
      </c>
      <c r="I17" s="28">
        <f t="shared" si="1"/>
        <v>-10.262557077625571</v>
      </c>
      <c r="J17" s="21">
        <v>87553</v>
      </c>
      <c r="K17" s="21">
        <v>90175</v>
      </c>
      <c r="L17" s="21">
        <f t="shared" si="2"/>
        <v>-2622</v>
      </c>
      <c r="M17" s="28">
        <f t="shared" si="3"/>
        <v>-2.9076795120598837</v>
      </c>
      <c r="N17" s="3"/>
    </row>
    <row r="18" spans="1:14" x14ac:dyDescent="0.25">
      <c r="A18" s="19"/>
      <c r="B18" s="29"/>
      <c r="C18" s="29"/>
      <c r="D18" s="29" t="s">
        <v>22</v>
      </c>
      <c r="E18" s="27"/>
      <c r="F18" s="21">
        <v>1641</v>
      </c>
      <c r="G18" s="21">
        <v>1649</v>
      </c>
      <c r="H18" s="21">
        <f t="shared" si="0"/>
        <v>-8</v>
      </c>
      <c r="I18" s="28">
        <f t="shared" si="1"/>
        <v>-0.48514251061249247</v>
      </c>
      <c r="J18" s="21">
        <v>20473</v>
      </c>
      <c r="K18" s="21">
        <v>19004</v>
      </c>
      <c r="L18" s="21">
        <f t="shared" si="2"/>
        <v>1469</v>
      </c>
      <c r="M18" s="28">
        <f t="shared" si="3"/>
        <v>7.7299515891391293</v>
      </c>
      <c r="N18" s="3"/>
    </row>
    <row r="19" spans="1:14" ht="5.4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x14ac:dyDescent="0.25">
      <c r="A20" s="22" t="s">
        <v>11</v>
      </c>
      <c r="B20" s="22"/>
      <c r="C20" s="22"/>
      <c r="D20" s="22"/>
      <c r="E20" s="23"/>
      <c r="F20" s="24">
        <f>F21+F22</f>
        <v>3831</v>
      </c>
      <c r="G20" s="24">
        <f>G21+G22</f>
        <v>4170</v>
      </c>
      <c r="H20" s="24">
        <f t="shared" si="0"/>
        <v>-339</v>
      </c>
      <c r="I20" s="25">
        <f t="shared" si="1"/>
        <v>-8.129496402877697</v>
      </c>
      <c r="J20" s="24">
        <f>J21+J22</f>
        <v>57436</v>
      </c>
      <c r="K20" s="24">
        <f>K21+K22</f>
        <v>53214</v>
      </c>
      <c r="L20" s="24">
        <f t="shared" si="2"/>
        <v>4222</v>
      </c>
      <c r="M20" s="25">
        <f t="shared" si="3"/>
        <v>7.934002330213854</v>
      </c>
      <c r="N20" s="3"/>
    </row>
    <row r="21" spans="1:14" x14ac:dyDescent="0.25">
      <c r="A21" s="19" t="s">
        <v>4</v>
      </c>
      <c r="B21" s="26" t="s">
        <v>12</v>
      </c>
      <c r="C21" s="26"/>
      <c r="D21" s="26"/>
      <c r="E21" s="27"/>
      <c r="F21" s="21">
        <v>29</v>
      </c>
      <c r="G21" s="21">
        <v>40</v>
      </c>
      <c r="H21" s="21">
        <f t="shared" si="0"/>
        <v>-11</v>
      </c>
      <c r="I21" s="28">
        <f t="shared" si="1"/>
        <v>-27.5</v>
      </c>
      <c r="J21" s="21">
        <v>477</v>
      </c>
      <c r="K21" s="21">
        <v>420</v>
      </c>
      <c r="L21" s="21">
        <f t="shared" si="2"/>
        <v>57</v>
      </c>
      <c r="M21" s="28">
        <f t="shared" si="3"/>
        <v>13.571428571428571</v>
      </c>
      <c r="N21" s="3"/>
    </row>
    <row r="22" spans="1:14" x14ac:dyDescent="0.25">
      <c r="A22" s="19"/>
      <c r="B22" s="26" t="s">
        <v>13</v>
      </c>
      <c r="C22" s="26"/>
      <c r="D22" s="26"/>
      <c r="E22" s="27"/>
      <c r="F22" s="21">
        <f>F23+F24</f>
        <v>3802</v>
      </c>
      <c r="G22" s="21">
        <f>G23+G24</f>
        <v>4130</v>
      </c>
      <c r="H22" s="21">
        <f t="shared" si="0"/>
        <v>-328</v>
      </c>
      <c r="I22" s="28">
        <f t="shared" si="1"/>
        <v>-7.9418886198547218</v>
      </c>
      <c r="J22" s="21">
        <f>J23+J24</f>
        <v>56959</v>
      </c>
      <c r="K22" s="21">
        <f>K23+K24</f>
        <v>52794</v>
      </c>
      <c r="L22" s="21">
        <f t="shared" si="2"/>
        <v>4165</v>
      </c>
      <c r="M22" s="28">
        <f t="shared" si="3"/>
        <v>7.8891540705383179</v>
      </c>
      <c r="N22" s="3"/>
    </row>
    <row r="23" spans="1:14" x14ac:dyDescent="0.25">
      <c r="A23" s="19"/>
      <c r="B23" s="19" t="s">
        <v>4</v>
      </c>
      <c r="C23" s="26" t="s">
        <v>17</v>
      </c>
      <c r="D23" s="26"/>
      <c r="E23" s="27"/>
      <c r="F23" s="21">
        <v>458</v>
      </c>
      <c r="G23" s="21">
        <v>551</v>
      </c>
      <c r="H23" s="21">
        <f t="shared" si="0"/>
        <v>-93</v>
      </c>
      <c r="I23" s="28">
        <f t="shared" si="1"/>
        <v>-16.878402903811253</v>
      </c>
      <c r="J23" s="21">
        <v>9198</v>
      </c>
      <c r="K23" s="21">
        <v>9308</v>
      </c>
      <c r="L23" s="21">
        <f t="shared" si="2"/>
        <v>-110</v>
      </c>
      <c r="M23" s="28">
        <f t="shared" si="3"/>
        <v>-1.1817791147400085</v>
      </c>
      <c r="N23" s="3"/>
    </row>
    <row r="24" spans="1:14" x14ac:dyDescent="0.25">
      <c r="A24" s="19"/>
      <c r="B24" s="19"/>
      <c r="C24" s="26" t="s">
        <v>16</v>
      </c>
      <c r="D24" s="26"/>
      <c r="E24" s="27"/>
      <c r="F24" s="21">
        <v>3344</v>
      </c>
      <c r="G24" s="21">
        <v>3579</v>
      </c>
      <c r="H24" s="21">
        <f t="shared" si="0"/>
        <v>-235</v>
      </c>
      <c r="I24" s="28">
        <f t="shared" si="1"/>
        <v>-6.5660799105895507</v>
      </c>
      <c r="J24" s="21">
        <v>47761</v>
      </c>
      <c r="K24" s="21">
        <v>43486</v>
      </c>
      <c r="L24" s="21">
        <f t="shared" si="2"/>
        <v>4275</v>
      </c>
      <c r="M24" s="28">
        <f t="shared" si="3"/>
        <v>9.8307501264774864</v>
      </c>
    </row>
    <row r="25" spans="1:14" ht="5.4" customHeight="1" x14ac:dyDescent="0.25">
      <c r="M25" s="4"/>
    </row>
    <row r="26" spans="1:14" ht="2.25" customHeight="1" x14ac:dyDescent="0.25">
      <c r="A26" t="s">
        <v>18</v>
      </c>
    </row>
    <row r="27" spans="1:14" x14ac:dyDescent="0.25">
      <c r="A27" s="31" t="s">
        <v>19</v>
      </c>
      <c r="F27" s="2"/>
      <c r="G27" s="2"/>
      <c r="H27" s="2"/>
      <c r="I27" s="2"/>
    </row>
    <row r="28" spans="1:14" x14ac:dyDescent="0.25">
      <c r="F28" s="2"/>
      <c r="G28" s="2"/>
      <c r="H28" s="2"/>
      <c r="I28" s="2"/>
      <c r="J28" s="2"/>
      <c r="K28" s="2"/>
      <c r="L28" s="2"/>
      <c r="M28" s="32" t="s">
        <v>28</v>
      </c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0"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2023-01-09T10:00:31Z</cp:lastPrinted>
  <dcterms:created xsi:type="dcterms:W3CDTF">1996-10-17T05:27:31Z</dcterms:created>
  <dcterms:modified xsi:type="dcterms:W3CDTF">2023-01-09T10:01:37Z</dcterms:modified>
</cp:coreProperties>
</file>