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BDE7E591-A99B-4F78-8500-94FDA4B9E655}" xr6:coauthVersionLast="36" xr6:coauthVersionMax="36" xr10:uidLastSave="{00000000-0000-0000-0000-000000000000}"/>
  <bookViews>
    <workbookView xWindow="0" yWindow="0" windowWidth="28800" windowHeight="13485" xr2:uid="{489DE768-C649-46A2-93EB-EDD4367C2E19}"/>
  </bookViews>
  <sheets>
    <sheet name="Exporte" sheetId="3" r:id="rId1"/>
    <sheet name="Importe" sheetId="1" r:id="rId2"/>
  </sheets>
  <definedNames>
    <definedName name="_xlnm.Print_Area" localSheetId="0">Exporte!$A$1:$I$27</definedName>
    <definedName name="_xlnm.Print_Area" localSheetId="1">Importe!$A$1:$I$27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3" l="1"/>
  <c r="I23" i="3" s="1"/>
  <c r="E23" i="3"/>
  <c r="C23" i="3"/>
  <c r="H23" i="3" s="1"/>
  <c r="E21" i="3"/>
  <c r="F17" i="3" s="1"/>
  <c r="C21" i="3"/>
  <c r="D18" i="3" s="1"/>
  <c r="D19" i="3"/>
  <c r="I17" i="3"/>
  <c r="H17" i="3"/>
  <c r="I16" i="3"/>
  <c r="H16" i="3"/>
  <c r="I15" i="3"/>
  <c r="H15" i="3"/>
  <c r="I14" i="3"/>
  <c r="H14" i="3"/>
  <c r="I13" i="3"/>
  <c r="H13" i="3"/>
  <c r="D13" i="3"/>
  <c r="I12" i="3"/>
  <c r="H12" i="3"/>
  <c r="I11" i="3"/>
  <c r="H11" i="3"/>
  <c r="I10" i="3"/>
  <c r="H10" i="3"/>
  <c r="I9" i="3"/>
  <c r="H9" i="3"/>
  <c r="I8" i="3"/>
  <c r="H8" i="3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F16" i="1"/>
  <c r="H16" i="1"/>
  <c r="I16" i="1"/>
  <c r="H17" i="1"/>
  <c r="I17" i="1"/>
  <c r="F18" i="1"/>
  <c r="F19" i="1"/>
  <c r="C21" i="1"/>
  <c r="D21" i="1" s="1"/>
  <c r="E21" i="1"/>
  <c r="F9" i="1" s="1"/>
  <c r="C23" i="1"/>
  <c r="E23" i="1"/>
  <c r="G23" i="1"/>
  <c r="H23" i="1" s="1"/>
  <c r="I23" i="1"/>
  <c r="D17" i="1" l="1"/>
  <c r="D11" i="1"/>
  <c r="F12" i="1"/>
  <c r="D13" i="1"/>
  <c r="D19" i="1"/>
  <c r="F14" i="1"/>
  <c r="D18" i="1"/>
  <c r="D16" i="1"/>
  <c r="D14" i="1"/>
  <c r="D12" i="1"/>
  <c r="D10" i="1"/>
  <c r="D8" i="1"/>
  <c r="D9" i="1"/>
  <c r="F10" i="1"/>
  <c r="F21" i="1"/>
  <c r="D15" i="1"/>
  <c r="F8" i="1"/>
  <c r="F23" i="1" s="1"/>
  <c r="F17" i="1"/>
  <c r="F15" i="1"/>
  <c r="F13" i="1"/>
  <c r="F11" i="1"/>
  <c r="D21" i="3"/>
  <c r="D14" i="3"/>
  <c r="D12" i="3"/>
  <c r="D8" i="3"/>
  <c r="D9" i="3"/>
  <c r="D15" i="3"/>
  <c r="D16" i="3"/>
  <c r="D11" i="3"/>
  <c r="D17" i="3"/>
  <c r="D10" i="3"/>
  <c r="F21" i="3"/>
  <c r="F10" i="3"/>
  <c r="F12" i="3"/>
  <c r="F16" i="3"/>
  <c r="F19" i="3"/>
  <c r="F8" i="3"/>
  <c r="F18" i="3"/>
  <c r="F14" i="3"/>
  <c r="F9" i="3"/>
  <c r="F11" i="3"/>
  <c r="F13" i="3"/>
  <c r="F15" i="3"/>
  <c r="D23" i="1" l="1"/>
  <c r="D23" i="3"/>
  <c r="F23" i="3"/>
</calcChain>
</file>

<file path=xl/sharedStrings.xml><?xml version="1.0" encoding="utf-8"?>
<sst xmlns="http://schemas.openxmlformats.org/spreadsheetml/2006/main" count="56" uniqueCount="28">
  <si>
    <t>Dezember</t>
  </si>
  <si>
    <t>November</t>
  </si>
  <si>
    <t>Oktober</t>
  </si>
  <si>
    <t>September</t>
  </si>
  <si>
    <t>August</t>
  </si>
  <si>
    <t>Juli</t>
  </si>
  <si>
    <t>Juni</t>
  </si>
  <si>
    <t>Mai</t>
  </si>
  <si>
    <t>April</t>
  </si>
  <si>
    <t>März</t>
  </si>
  <si>
    <t>Februar</t>
  </si>
  <si>
    <t>Januar</t>
  </si>
  <si>
    <t>Wert
 in 1 000 Euro</t>
  </si>
  <si>
    <t>Monat</t>
  </si>
  <si>
    <t>Anteil an den gesamten Importen des Jahres in %</t>
  </si>
  <si>
    <t>______________________</t>
  </si>
  <si>
    <t>Ingesamt</t>
  </si>
  <si>
    <t>darunter</t>
  </si>
  <si>
    <t>Januar bis Oktober</t>
  </si>
  <si>
    <t xml:space="preserve">Veränderung gegenüber </t>
  </si>
  <si>
    <t>in %</t>
  </si>
  <si>
    <t>__________</t>
  </si>
  <si>
    <t>Importe von Spielwaren* nach Bayern 2019 sowie seit 2021 nach Monaten</t>
  </si>
  <si>
    <t>2022**</t>
  </si>
  <si>
    <t>Exporte von Spielwaren* aus Bayern 2019 sowie seit 2021 nach Monaten</t>
  </si>
  <si>
    <t>* EGW877 Spielwaren; EGW: Warengruppen und -untergruppen der Ernährungswirtschaft und der Gewerblichen Wirtschaft (Rev. 2002). - ** Vorläufige Werte.</t>
  </si>
  <si>
    <t>Anteil an den gesamten Exporten des Jahres in %</t>
  </si>
  <si>
    <t>© Bayerisches Landesamt für Statistik,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</si>
</sst>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@\ *."/>
    <numFmt numFmtId="165" formatCode="#\ ###\ ##0"/>
    <numFmt numFmtId="166" formatCode="0.0\ \ ;\-0.0\ \ ;&quot;·  &quot;"/>
    <numFmt numFmtId="167" formatCode="0.0\ \ ;\-0.0\ \ ;&quot;100,0  &quot;"/>
    <numFmt numFmtId="168" formatCode="0.0\ \ ;\-0.0\ \ ;0.0\ \ "/>
    <numFmt numFmtId="169" formatCode="0;\-0;&quot;·&quot;"/>
    <numFmt numFmtId="170" formatCode="#\ ###\ ##0_ ;[Red]\-#\ ###\ ##0\ "/>
    <numFmt numFmtId="171" formatCode="#\ ###\ ##0;[Red]\-#\ ###\ ##0\ 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left"/>
    </xf>
    <xf numFmtId="0" fontId="3" fillId="0" borderId="1" xfId="0" applyNumberFormat="1" applyFont="1" applyFill="1" applyBorder="1" applyAlignment="1">
      <alignment vertical="center" wrapText="1"/>
    </xf>
    <xf numFmtId="171" fontId="3" fillId="0" borderId="0" xfId="0" applyNumberFormat="1" applyFont="1" applyAlignment="1">
      <alignment horizontal="right"/>
    </xf>
    <xf numFmtId="168" fontId="5" fillId="0" borderId="1" xfId="0" applyNumberFormat="1" applyFont="1" applyBorder="1" applyAlignment="1">
      <alignment horizontal="right"/>
    </xf>
    <xf numFmtId="170" fontId="3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/>
    </xf>
    <xf numFmtId="169" fontId="4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9" fontId="3" fillId="0" borderId="0" xfId="0" applyNumberFormat="1" applyFont="1" applyBorder="1" applyAlignment="1">
      <alignment horizontal="right"/>
    </xf>
    <xf numFmtId="166" fontId="5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7" fillId="0" borderId="1" xfId="0" applyFont="1" applyBorder="1"/>
    <xf numFmtId="165" fontId="7" fillId="0" borderId="0" xfId="0" applyNumberFormat="1" applyFont="1"/>
    <xf numFmtId="168" fontId="6" fillId="0" borderId="1" xfId="0" applyNumberFormat="1" applyFont="1" applyBorder="1" applyAlignment="1">
      <alignment horizontal="right"/>
    </xf>
    <xf numFmtId="165" fontId="7" fillId="0" borderId="9" xfId="0" applyNumberFormat="1" applyFont="1" applyBorder="1"/>
    <xf numFmtId="3" fontId="3" fillId="0" borderId="0" xfId="0" applyNumberFormat="1" applyFont="1" applyAlignment="1">
      <alignment horizontal="left"/>
    </xf>
    <xf numFmtId="167" fontId="6" fillId="0" borderId="0" xfId="0" applyNumberFormat="1" applyFont="1" applyAlignment="1">
      <alignment horizontal="right"/>
    </xf>
    <xf numFmtId="165" fontId="8" fillId="0" borderId="0" xfId="0" applyNumberFormat="1" applyFont="1"/>
    <xf numFmtId="165" fontId="8" fillId="0" borderId="9" xfId="0" applyNumberFormat="1" applyFont="1" applyBorder="1"/>
    <xf numFmtId="0" fontId="3" fillId="0" borderId="0" xfId="0" applyNumberFormat="1" applyFont="1" applyAlignment="1">
      <alignment horizontal="left"/>
    </xf>
    <xf numFmtId="0" fontId="8" fillId="0" borderId="0" xfId="0" applyFont="1"/>
    <xf numFmtId="165" fontId="3" fillId="0" borderId="9" xfId="0" applyNumberFormat="1" applyFont="1" applyBorder="1" applyAlignment="1">
      <alignment horizontal="right"/>
    </xf>
    <xf numFmtId="168" fontId="5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E065D-553B-471C-BBA7-A504DE260818}">
  <sheetPr>
    <pageSetUpPr fitToPage="1"/>
  </sheetPr>
  <dimension ref="A1:I27"/>
  <sheetViews>
    <sheetView tabSelected="1" zoomScaleNormal="100" workbookViewId="0">
      <selection activeCell="M19" sqref="M19"/>
    </sheetView>
  </sheetViews>
  <sheetFormatPr baseColWidth="10" defaultRowHeight="12.75" x14ac:dyDescent="0.2"/>
  <cols>
    <col min="1" max="1" width="17" style="1" customWidth="1"/>
    <col min="2" max="2" width="1" style="1" customWidth="1"/>
    <col min="3" max="9" width="12.7109375" style="1" customWidth="1"/>
    <col min="10" max="16384" width="11.42578125" style="1"/>
  </cols>
  <sheetData>
    <row r="1" spans="1:9" ht="21" customHeight="1" x14ac:dyDescent="0.2">
      <c r="A1" s="2" t="s">
        <v>24</v>
      </c>
      <c r="B1" s="2"/>
      <c r="C1" s="2"/>
      <c r="D1" s="2"/>
      <c r="E1" s="2"/>
      <c r="F1" s="2"/>
      <c r="G1" s="2"/>
      <c r="H1" s="2"/>
      <c r="I1" s="2"/>
    </row>
    <row r="2" spans="1:9" ht="6" customHeight="1" x14ac:dyDescent="0.2"/>
    <row r="3" spans="1:9" ht="18.75" customHeight="1" x14ac:dyDescent="0.2">
      <c r="A3" s="3" t="s">
        <v>13</v>
      </c>
      <c r="B3" s="4"/>
      <c r="C3" s="5">
        <v>2019</v>
      </c>
      <c r="D3" s="6"/>
      <c r="E3" s="3">
        <v>2021</v>
      </c>
      <c r="F3" s="3"/>
      <c r="G3" s="5" t="s">
        <v>23</v>
      </c>
      <c r="H3" s="7"/>
      <c r="I3" s="7"/>
    </row>
    <row r="4" spans="1:9" ht="18.75" customHeight="1" x14ac:dyDescent="0.2">
      <c r="A4" s="8"/>
      <c r="B4" s="9"/>
      <c r="C4" s="10" t="s">
        <v>12</v>
      </c>
      <c r="D4" s="11" t="s">
        <v>26</v>
      </c>
      <c r="E4" s="11" t="s">
        <v>12</v>
      </c>
      <c r="F4" s="12" t="s">
        <v>26</v>
      </c>
      <c r="G4" s="13" t="s">
        <v>12</v>
      </c>
      <c r="H4" s="5" t="s">
        <v>19</v>
      </c>
      <c r="I4" s="7"/>
    </row>
    <row r="5" spans="1:9" ht="18.75" customHeight="1" x14ac:dyDescent="0.2">
      <c r="A5" s="8"/>
      <c r="B5" s="9"/>
      <c r="C5" s="10"/>
      <c r="D5" s="11"/>
      <c r="E5" s="11"/>
      <c r="F5" s="12"/>
      <c r="G5" s="14"/>
      <c r="H5" s="15">
        <v>2019</v>
      </c>
      <c r="I5" s="16">
        <v>2021</v>
      </c>
    </row>
    <row r="6" spans="1:9" ht="18.75" customHeight="1" x14ac:dyDescent="0.2">
      <c r="A6" s="17"/>
      <c r="B6" s="18"/>
      <c r="C6" s="10"/>
      <c r="D6" s="11"/>
      <c r="E6" s="11"/>
      <c r="F6" s="12"/>
      <c r="G6" s="19"/>
      <c r="H6" s="20" t="s">
        <v>20</v>
      </c>
      <c r="I6" s="21"/>
    </row>
    <row r="7" spans="1:9" ht="6.75" customHeight="1" x14ac:dyDescent="0.2">
      <c r="A7" s="22"/>
      <c r="B7" s="23"/>
      <c r="C7" s="24"/>
      <c r="D7" s="25"/>
      <c r="E7" s="24"/>
      <c r="F7" s="24"/>
      <c r="G7" s="26"/>
      <c r="H7" s="27"/>
      <c r="I7" s="24"/>
    </row>
    <row r="8" spans="1:9" x14ac:dyDescent="0.2">
      <c r="A8" s="28" t="s">
        <v>11</v>
      </c>
      <c r="B8" s="29"/>
      <c r="C8" s="30">
        <v>45002</v>
      </c>
      <c r="D8" s="31">
        <f>C8/C$21%</f>
        <v>6.3340722755902741</v>
      </c>
      <c r="E8" s="32">
        <v>48867</v>
      </c>
      <c r="F8" s="31">
        <f>E8/E$21%</f>
        <v>6.0289362290124746</v>
      </c>
      <c r="G8" s="30">
        <v>43262</v>
      </c>
      <c r="H8" s="33">
        <f>G8/C8*100-100</f>
        <v>-3.8664948224523386</v>
      </c>
      <c r="I8" s="33">
        <f>G8/E8*100-100</f>
        <v>-11.469908117952812</v>
      </c>
    </row>
    <row r="9" spans="1:9" x14ac:dyDescent="0.2">
      <c r="A9" s="34" t="s">
        <v>10</v>
      </c>
      <c r="B9" s="29"/>
      <c r="C9" s="30">
        <v>40926</v>
      </c>
      <c r="D9" s="31">
        <f>C9/C$21%</f>
        <v>5.7603715823920618</v>
      </c>
      <c r="E9" s="32">
        <v>50636</v>
      </c>
      <c r="F9" s="31">
        <f>E9/E$21%</f>
        <v>6.2471855217687944</v>
      </c>
      <c r="G9" s="30">
        <v>50274</v>
      </c>
      <c r="H9" s="33">
        <f>G9/C9*100-100</f>
        <v>22.841225626740965</v>
      </c>
      <c r="I9" s="33">
        <f>G9/E9*100-100</f>
        <v>-0.71490639071016915</v>
      </c>
    </row>
    <row r="10" spans="1:9" x14ac:dyDescent="0.2">
      <c r="A10" s="34" t="s">
        <v>9</v>
      </c>
      <c r="B10" s="29"/>
      <c r="C10" s="30">
        <v>48921</v>
      </c>
      <c r="D10" s="31">
        <f>C10/C$21%</f>
        <v>6.885675076533305</v>
      </c>
      <c r="E10" s="32">
        <v>60476</v>
      </c>
      <c r="F10" s="31">
        <f>E10/E$21%</f>
        <v>7.4611895018265582</v>
      </c>
      <c r="G10" s="30">
        <v>53068</v>
      </c>
      <c r="H10" s="33">
        <f>G10/C10*100-100</f>
        <v>8.4769321968070983</v>
      </c>
      <c r="I10" s="33">
        <f>G10/E10*100-100</f>
        <v>-12.249487399960316</v>
      </c>
    </row>
    <row r="11" spans="1:9" x14ac:dyDescent="0.2">
      <c r="A11" s="34" t="s">
        <v>8</v>
      </c>
      <c r="B11" s="29"/>
      <c r="C11" s="30">
        <v>38584</v>
      </c>
      <c r="D11" s="31">
        <f>C11/C$21%</f>
        <v>5.4307329603434322</v>
      </c>
      <c r="E11" s="32">
        <v>52213</v>
      </c>
      <c r="F11" s="31">
        <f>E11/E$21%</f>
        <v>6.4417469319874012</v>
      </c>
      <c r="G11" s="30">
        <v>44888</v>
      </c>
      <c r="H11" s="33">
        <f>G11/C11*100-100</f>
        <v>16.338378602529531</v>
      </c>
      <c r="I11" s="33">
        <f>G11/E11*100-100</f>
        <v>-14.02907321931319</v>
      </c>
    </row>
    <row r="12" spans="1:9" x14ac:dyDescent="0.2">
      <c r="A12" s="34" t="s">
        <v>7</v>
      </c>
      <c r="B12" s="29"/>
      <c r="C12" s="30">
        <v>42634</v>
      </c>
      <c r="D12" s="31">
        <f>C12/C$21%</f>
        <v>6.000774129983462</v>
      </c>
      <c r="E12" s="32">
        <v>55298</v>
      </c>
      <c r="F12" s="31">
        <f>E12/E$21%</f>
        <v>6.8223569196376248</v>
      </c>
      <c r="G12" s="30">
        <v>47152</v>
      </c>
      <c r="H12" s="33">
        <f>G12/C12*100-100</f>
        <v>10.597175962846549</v>
      </c>
      <c r="I12" s="33">
        <f>G12/E12*100-100</f>
        <v>-14.731093348764873</v>
      </c>
    </row>
    <row r="13" spans="1:9" x14ac:dyDescent="0.2">
      <c r="A13" s="34" t="s">
        <v>6</v>
      </c>
      <c r="B13" s="29"/>
      <c r="C13" s="30">
        <v>42462</v>
      </c>
      <c r="D13" s="31">
        <f>C13/C$21%</f>
        <v>5.9765649741370206</v>
      </c>
      <c r="E13" s="32">
        <v>54298</v>
      </c>
      <c r="F13" s="31">
        <f>E13/E$21%</f>
        <v>6.6989825314203726</v>
      </c>
      <c r="G13" s="30">
        <v>50701</v>
      </c>
      <c r="H13" s="33">
        <f>G13/C13*100-100</f>
        <v>19.403231124299381</v>
      </c>
      <c r="I13" s="33">
        <f>G13/E13*100-100</f>
        <v>-6.6245533905484564</v>
      </c>
    </row>
    <row r="14" spans="1:9" x14ac:dyDescent="0.2">
      <c r="A14" s="34" t="s">
        <v>5</v>
      </c>
      <c r="B14" s="29"/>
      <c r="C14" s="30">
        <v>61460</v>
      </c>
      <c r="D14" s="31">
        <f>C14/C$21%</f>
        <v>8.6505506879200542</v>
      </c>
      <c r="E14" s="32">
        <v>64443</v>
      </c>
      <c r="F14" s="31">
        <f>E14/E$21%</f>
        <v>7.9506156998843984</v>
      </c>
      <c r="G14" s="30">
        <v>55472</v>
      </c>
      <c r="H14" s="33">
        <f>G14/C14*100-100</f>
        <v>-9.742922225837944</v>
      </c>
      <c r="I14" s="33">
        <f>G14/E14*100-100</f>
        <v>-13.920829259966169</v>
      </c>
    </row>
    <row r="15" spans="1:9" x14ac:dyDescent="0.2">
      <c r="A15" s="34" t="s">
        <v>4</v>
      </c>
      <c r="B15" s="29"/>
      <c r="C15" s="30">
        <v>59301</v>
      </c>
      <c r="D15" s="31">
        <f>C15/C$21%</f>
        <v>8.3466694816847884</v>
      </c>
      <c r="E15" s="32">
        <v>63466</v>
      </c>
      <c r="F15" s="31">
        <f>E15/E$21%</f>
        <v>7.8300789225961429</v>
      </c>
      <c r="G15" s="30">
        <v>57962</v>
      </c>
      <c r="H15" s="33">
        <f>G15/C15*100-100</f>
        <v>-2.2579720409436561</v>
      </c>
      <c r="I15" s="33">
        <f>G15/E15*100-100</f>
        <v>-8.6723600037815487</v>
      </c>
    </row>
    <row r="16" spans="1:9" x14ac:dyDescent="0.2">
      <c r="A16" s="34" t="s">
        <v>3</v>
      </c>
      <c r="B16" s="29"/>
      <c r="C16" s="30">
        <v>71210</v>
      </c>
      <c r="D16" s="31">
        <f>C16/C$21%</f>
        <v>10.022872022238642</v>
      </c>
      <c r="E16" s="32">
        <v>66302</v>
      </c>
      <c r="F16" s="31">
        <f>E16/E$21%</f>
        <v>8.1799686875802706</v>
      </c>
      <c r="G16" s="30">
        <v>66975</v>
      </c>
      <c r="H16" s="33">
        <f>G16/C16*100-100</f>
        <v>-5.9471984271871889</v>
      </c>
      <c r="I16" s="33">
        <f>G16/E16*100-100</f>
        <v>1.015052336279453</v>
      </c>
    </row>
    <row r="17" spans="1:9" x14ac:dyDescent="0.2">
      <c r="A17" s="34" t="s">
        <v>2</v>
      </c>
      <c r="B17" s="29"/>
      <c r="C17" s="30">
        <v>85529</v>
      </c>
      <c r="D17" s="31">
        <f>C17/C$21%</f>
        <v>12.038284246454836</v>
      </c>
      <c r="E17" s="32">
        <v>85199</v>
      </c>
      <c r="F17" s="31">
        <f>E17/E$21%</f>
        <v>10.51137450172169</v>
      </c>
      <c r="G17" s="30">
        <v>64883</v>
      </c>
      <c r="H17" s="33">
        <f>G17/C17*100-100</f>
        <v>-24.139180862631392</v>
      </c>
      <c r="I17" s="33">
        <f>G17/E17*100-100</f>
        <v>-23.845350297538701</v>
      </c>
    </row>
    <row r="18" spans="1:9" x14ac:dyDescent="0.2">
      <c r="A18" s="34" t="s">
        <v>1</v>
      </c>
      <c r="B18" s="29"/>
      <c r="C18" s="30">
        <v>95058</v>
      </c>
      <c r="D18" s="31">
        <f>C18/C$21%</f>
        <v>13.379499630528871</v>
      </c>
      <c r="E18" s="32">
        <v>112324</v>
      </c>
      <c r="F18" s="31">
        <f>E18/E$21%</f>
        <v>13.857904782114662</v>
      </c>
      <c r="G18" s="35">
        <v>0</v>
      </c>
      <c r="H18" s="36">
        <v>0</v>
      </c>
      <c r="I18" s="36">
        <v>0</v>
      </c>
    </row>
    <row r="19" spans="1:9" x14ac:dyDescent="0.2">
      <c r="A19" s="34" t="s">
        <v>0</v>
      </c>
      <c r="B19" s="29"/>
      <c r="C19" s="30">
        <v>79387</v>
      </c>
      <c r="D19" s="31">
        <f>C19/C$21%</f>
        <v>11.173792181287167</v>
      </c>
      <c r="E19" s="32">
        <v>97018</v>
      </c>
      <c r="F19" s="31">
        <f>E19/E$21%</f>
        <v>11.969536396061397</v>
      </c>
      <c r="G19" s="35">
        <v>0</v>
      </c>
      <c r="H19" s="36">
        <v>0</v>
      </c>
      <c r="I19" s="36">
        <v>0</v>
      </c>
    </row>
    <row r="20" spans="1:9" ht="6" customHeight="1" x14ac:dyDescent="0.2">
      <c r="A20" s="37"/>
      <c r="B20" s="29"/>
      <c r="C20" s="38"/>
      <c r="D20" s="31"/>
      <c r="E20" s="38"/>
      <c r="F20" s="31"/>
      <c r="G20" s="39"/>
      <c r="H20" s="40"/>
      <c r="I20" s="40"/>
    </row>
    <row r="21" spans="1:9" x14ac:dyDescent="0.2">
      <c r="A21" s="41" t="s">
        <v>16</v>
      </c>
      <c r="B21" s="42"/>
      <c r="C21" s="43">
        <f>SUM(C8:C19)+1</f>
        <v>710475</v>
      </c>
      <c r="D21" s="44">
        <f>C21/C21%</f>
        <v>100</v>
      </c>
      <c r="E21" s="45">
        <f>SUM(E8:E19)+1</f>
        <v>810541</v>
      </c>
      <c r="F21" s="44">
        <f>E21/E$21%</f>
        <v>100</v>
      </c>
      <c r="G21" s="35">
        <v>0</v>
      </c>
      <c r="H21" s="36">
        <v>0</v>
      </c>
      <c r="I21" s="36">
        <v>0</v>
      </c>
    </row>
    <row r="22" spans="1:9" x14ac:dyDescent="0.2">
      <c r="A22" s="46" t="s">
        <v>17</v>
      </c>
      <c r="B22" s="42"/>
      <c r="C22" s="43"/>
      <c r="D22" s="44"/>
      <c r="E22" s="45"/>
      <c r="F22" s="44"/>
      <c r="G22" s="35"/>
      <c r="H22" s="47"/>
      <c r="I22" s="47"/>
    </row>
    <row r="23" spans="1:9" x14ac:dyDescent="0.2">
      <c r="A23" s="37" t="s">
        <v>18</v>
      </c>
      <c r="B23" s="42"/>
      <c r="C23" s="48">
        <f>SUM(C8:C17)</f>
        <v>536029</v>
      </c>
      <c r="D23" s="31">
        <f>SUM(D8:D17)</f>
        <v>75.446567437277878</v>
      </c>
      <c r="E23" s="49">
        <f>SUM(E8:E17)</f>
        <v>601198</v>
      </c>
      <c r="F23" s="31">
        <f>SUM(F8:F17)</f>
        <v>74.172435447435731</v>
      </c>
      <c r="G23" s="48">
        <f>SUM(G8:G17)</f>
        <v>534637</v>
      </c>
      <c r="H23" s="33">
        <f>G23/C23*100-100</f>
        <v>-0.25968744228390506</v>
      </c>
      <c r="I23" s="33">
        <f>G23/E23*100-100</f>
        <v>-11.071394116414226</v>
      </c>
    </row>
    <row r="24" spans="1:9" x14ac:dyDescent="0.2">
      <c r="A24" s="50" t="s">
        <v>21</v>
      </c>
      <c r="B24" s="51"/>
      <c r="C24" s="51"/>
      <c r="D24" s="51"/>
      <c r="E24" s="51"/>
      <c r="F24" s="51"/>
      <c r="G24" s="51"/>
      <c r="H24" s="51"/>
      <c r="I24" s="51"/>
    </row>
    <row r="25" spans="1:9" x14ac:dyDescent="0.2">
      <c r="A25" s="54" t="s">
        <v>25</v>
      </c>
      <c r="B25" s="54"/>
      <c r="C25" s="54"/>
      <c r="D25" s="54"/>
      <c r="E25" s="54"/>
      <c r="F25" s="54"/>
      <c r="G25" s="54"/>
      <c r="H25" s="54"/>
      <c r="I25" s="54"/>
    </row>
    <row r="26" spans="1:9" x14ac:dyDescent="0.2">
      <c r="A26" s="54"/>
      <c r="B26" s="54"/>
      <c r="C26" s="54"/>
      <c r="D26" s="54"/>
      <c r="E26" s="54"/>
      <c r="F26" s="54"/>
      <c r="G26" s="54"/>
      <c r="H26" s="54"/>
      <c r="I26" s="54"/>
    </row>
    <row r="27" spans="1:9" x14ac:dyDescent="0.2">
      <c r="I27" s="55" t="s">
        <v>27</v>
      </c>
    </row>
  </sheetData>
  <mergeCells count="13">
    <mergeCell ref="H4:I4"/>
    <mergeCell ref="H6:I6"/>
    <mergeCell ref="A25:I26"/>
    <mergeCell ref="A1:I1"/>
    <mergeCell ref="A3:B6"/>
    <mergeCell ref="C3:D3"/>
    <mergeCell ref="E3:F3"/>
    <mergeCell ref="G3:I3"/>
    <mergeCell ref="C4:C6"/>
    <mergeCell ref="D4:D6"/>
    <mergeCell ref="E4:E6"/>
    <mergeCell ref="F4:F6"/>
    <mergeCell ref="G4:G6"/>
  </mergeCells>
  <pageMargins left="0.70866141732283505" right="0.70866141732283505" top="0.78740157480314998" bottom="0.78740157480314998" header="0.31496062992126" footer="0.31496062992126"/>
  <pageSetup paperSize="9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5A955-5482-4264-BA18-E7701AF61008}">
  <sheetPr>
    <pageSetUpPr fitToPage="1"/>
  </sheetPr>
  <dimension ref="A1:I27"/>
  <sheetViews>
    <sheetView zoomScaleNormal="100" workbookViewId="0">
      <selection activeCell="L21" sqref="L21"/>
    </sheetView>
  </sheetViews>
  <sheetFormatPr baseColWidth="10" defaultRowHeight="12.75" x14ac:dyDescent="0.2"/>
  <cols>
    <col min="1" max="1" width="17" style="1" customWidth="1"/>
    <col min="2" max="2" width="1" style="1" customWidth="1"/>
    <col min="3" max="9" width="12.7109375" style="1" customWidth="1"/>
    <col min="10" max="16384" width="11.42578125" style="1"/>
  </cols>
  <sheetData>
    <row r="1" spans="1:9" ht="21" customHeight="1" x14ac:dyDescent="0.2">
      <c r="A1" s="2" t="s">
        <v>22</v>
      </c>
      <c r="B1" s="2"/>
      <c r="C1" s="2"/>
      <c r="D1" s="2"/>
      <c r="E1" s="2"/>
      <c r="F1" s="2"/>
      <c r="G1" s="2"/>
      <c r="H1" s="2"/>
      <c r="I1" s="2"/>
    </row>
    <row r="2" spans="1:9" ht="6" customHeight="1" x14ac:dyDescent="0.2"/>
    <row r="3" spans="1:9" ht="18.75" customHeight="1" x14ac:dyDescent="0.2">
      <c r="A3" s="3" t="s">
        <v>13</v>
      </c>
      <c r="B3" s="4"/>
      <c r="C3" s="5">
        <v>2019</v>
      </c>
      <c r="D3" s="6"/>
      <c r="E3" s="3">
        <v>2021</v>
      </c>
      <c r="F3" s="3"/>
      <c r="G3" s="5" t="s">
        <v>23</v>
      </c>
      <c r="H3" s="7"/>
      <c r="I3" s="7"/>
    </row>
    <row r="4" spans="1:9" ht="18.75" customHeight="1" x14ac:dyDescent="0.2">
      <c r="A4" s="8"/>
      <c r="B4" s="9"/>
      <c r="C4" s="10" t="s">
        <v>12</v>
      </c>
      <c r="D4" s="11" t="s">
        <v>14</v>
      </c>
      <c r="E4" s="11" t="s">
        <v>12</v>
      </c>
      <c r="F4" s="12" t="s">
        <v>14</v>
      </c>
      <c r="G4" s="13" t="s">
        <v>12</v>
      </c>
      <c r="H4" s="5" t="s">
        <v>19</v>
      </c>
      <c r="I4" s="7"/>
    </row>
    <row r="5" spans="1:9" ht="18.75" customHeight="1" x14ac:dyDescent="0.2">
      <c r="A5" s="8"/>
      <c r="B5" s="9"/>
      <c r="C5" s="10"/>
      <c r="D5" s="11"/>
      <c r="E5" s="11"/>
      <c r="F5" s="12"/>
      <c r="G5" s="14"/>
      <c r="H5" s="15">
        <v>2019</v>
      </c>
      <c r="I5" s="16">
        <v>2021</v>
      </c>
    </row>
    <row r="6" spans="1:9" ht="18.75" customHeight="1" x14ac:dyDescent="0.2">
      <c r="A6" s="17"/>
      <c r="B6" s="18"/>
      <c r="C6" s="10"/>
      <c r="D6" s="11"/>
      <c r="E6" s="11"/>
      <c r="F6" s="12"/>
      <c r="G6" s="19"/>
      <c r="H6" s="20" t="s">
        <v>20</v>
      </c>
      <c r="I6" s="21"/>
    </row>
    <row r="7" spans="1:9" ht="6.75" customHeight="1" x14ac:dyDescent="0.2">
      <c r="A7" s="22"/>
      <c r="B7" s="23"/>
      <c r="C7" s="24"/>
      <c r="D7" s="25"/>
      <c r="E7" s="24"/>
      <c r="F7" s="24"/>
      <c r="G7" s="26"/>
      <c r="H7" s="27"/>
      <c r="I7" s="24"/>
    </row>
    <row r="8" spans="1:9" x14ac:dyDescent="0.2">
      <c r="A8" s="28" t="s">
        <v>11</v>
      </c>
      <c r="B8" s="29"/>
      <c r="C8" s="38">
        <v>119287</v>
      </c>
      <c r="D8" s="31">
        <f>C8/C$21%</f>
        <v>7.2569110904134462</v>
      </c>
      <c r="E8" s="38">
        <v>156490</v>
      </c>
      <c r="F8" s="33">
        <f>E8/E$21%</f>
        <v>7.1669009988504753</v>
      </c>
      <c r="G8" s="52">
        <v>165792</v>
      </c>
      <c r="H8" s="33">
        <f>G8/C8*100-100</f>
        <v>38.985807338603536</v>
      </c>
      <c r="I8" s="33">
        <f>G8/E8*100-100</f>
        <v>5.9441497859288148</v>
      </c>
    </row>
    <row r="9" spans="1:9" x14ac:dyDescent="0.2">
      <c r="A9" s="34" t="s">
        <v>10</v>
      </c>
      <c r="B9" s="29"/>
      <c r="C9" s="38">
        <v>103553</v>
      </c>
      <c r="D9" s="31">
        <f>C9/C$21%</f>
        <v>6.299721798231019</v>
      </c>
      <c r="E9" s="38">
        <v>159109</v>
      </c>
      <c r="F9" s="33">
        <f>E9/E$21%</f>
        <v>7.286845491891496</v>
      </c>
      <c r="G9" s="52">
        <v>140426</v>
      </c>
      <c r="H9" s="33">
        <f>G9/C9*100-100</f>
        <v>35.607852983496372</v>
      </c>
      <c r="I9" s="33">
        <f>G9/E9*100-100</f>
        <v>-11.742264736752787</v>
      </c>
    </row>
    <row r="10" spans="1:9" x14ac:dyDescent="0.2">
      <c r="A10" s="34" t="s">
        <v>9</v>
      </c>
      <c r="B10" s="29"/>
      <c r="C10" s="38">
        <v>107970</v>
      </c>
      <c r="D10" s="31">
        <f>C10/C$21%</f>
        <v>6.5684331941614742</v>
      </c>
      <c r="E10" s="38">
        <v>171168</v>
      </c>
      <c r="F10" s="33">
        <f>E10/E$21%</f>
        <v>7.8391214146030936</v>
      </c>
      <c r="G10" s="52">
        <v>156102</v>
      </c>
      <c r="H10" s="33">
        <f>G10/C10*100-100</f>
        <v>44.579049736037803</v>
      </c>
      <c r="I10" s="33">
        <f>G10/E10*100-100</f>
        <v>-8.801878855860906</v>
      </c>
    </row>
    <row r="11" spans="1:9" x14ac:dyDescent="0.2">
      <c r="A11" s="34" t="s">
        <v>8</v>
      </c>
      <c r="B11" s="29"/>
      <c r="C11" s="38">
        <v>72742</v>
      </c>
      <c r="D11" s="31">
        <f>C11/C$21%</f>
        <v>4.4253122849837361</v>
      </c>
      <c r="E11" s="38">
        <v>123734</v>
      </c>
      <c r="F11" s="33">
        <f>E11/E$21%</f>
        <v>5.6667475761503274</v>
      </c>
      <c r="G11" s="52">
        <v>145801</v>
      </c>
      <c r="H11" s="33">
        <f>G11/C11*100-100</f>
        <v>100.43578675318247</v>
      </c>
      <c r="I11" s="33">
        <f>G11/E11*100-100</f>
        <v>17.834225031115139</v>
      </c>
    </row>
    <row r="12" spans="1:9" x14ac:dyDescent="0.2">
      <c r="A12" s="34" t="s">
        <v>7</v>
      </c>
      <c r="B12" s="29"/>
      <c r="C12" s="38">
        <v>121603</v>
      </c>
      <c r="D12" s="31">
        <f>C12/C$21%</f>
        <v>7.3978066287822335</v>
      </c>
      <c r="E12" s="38">
        <v>130932</v>
      </c>
      <c r="F12" s="33">
        <f>E12/E$21%</f>
        <v>5.9964002912741412</v>
      </c>
      <c r="G12" s="52">
        <v>133541</v>
      </c>
      <c r="H12" s="33">
        <f>G12/C12*100-100</f>
        <v>9.8171920100655399</v>
      </c>
      <c r="I12" s="33">
        <f>G12/E12*100-100</f>
        <v>1.9926373995661919</v>
      </c>
    </row>
    <row r="13" spans="1:9" x14ac:dyDescent="0.2">
      <c r="A13" s="34" t="s">
        <v>6</v>
      </c>
      <c r="B13" s="29"/>
      <c r="C13" s="38">
        <v>91572</v>
      </c>
      <c r="D13" s="31">
        <f>C13/C$21%</f>
        <v>5.5708489807886865</v>
      </c>
      <c r="E13" s="38">
        <v>139260</v>
      </c>
      <c r="F13" s="33">
        <f>E13/E$21%</f>
        <v>6.3778045440597939</v>
      </c>
      <c r="G13" s="52">
        <v>139666</v>
      </c>
      <c r="H13" s="33">
        <f>G13/C13*100-100</f>
        <v>52.520421089415976</v>
      </c>
      <c r="I13" s="33">
        <f>G13/E13*100-100</f>
        <v>0.29154100244149106</v>
      </c>
    </row>
    <row r="14" spans="1:9" x14ac:dyDescent="0.2">
      <c r="A14" s="34" t="s">
        <v>5</v>
      </c>
      <c r="B14" s="29"/>
      <c r="C14" s="38">
        <v>119729</v>
      </c>
      <c r="D14" s="31">
        <f>C14/C$21%</f>
        <v>7.2838004807238965</v>
      </c>
      <c r="E14" s="38">
        <v>132463</v>
      </c>
      <c r="F14" s="53">
        <f>E14/E$21%</f>
        <v>6.066516755132791</v>
      </c>
      <c r="G14" s="52">
        <v>152044</v>
      </c>
      <c r="H14" s="33">
        <f>G14/C14*100-100</f>
        <v>26.990119352871901</v>
      </c>
      <c r="I14" s="33">
        <f>G14/E14*100-100</f>
        <v>14.782241078640837</v>
      </c>
    </row>
    <row r="15" spans="1:9" x14ac:dyDescent="0.2">
      <c r="A15" s="34" t="s">
        <v>4</v>
      </c>
      <c r="B15" s="29"/>
      <c r="C15" s="38">
        <v>130072</v>
      </c>
      <c r="D15" s="31">
        <f>C15/C$21%</f>
        <v>7.9130243811333818</v>
      </c>
      <c r="E15" s="38">
        <v>148123</v>
      </c>
      <c r="F15" s="53">
        <f>E15/E$21%</f>
        <v>6.7837106310481756</v>
      </c>
      <c r="G15" s="52">
        <v>117544</v>
      </c>
      <c r="H15" s="33">
        <f>G15/C15*100-100</f>
        <v>-9.6315886585890809</v>
      </c>
      <c r="I15" s="33">
        <f>G15/E15*100-100</f>
        <v>-20.644329374911393</v>
      </c>
    </row>
    <row r="16" spans="1:9" x14ac:dyDescent="0.2">
      <c r="A16" s="34" t="s">
        <v>3</v>
      </c>
      <c r="B16" s="29"/>
      <c r="C16" s="38">
        <v>168841</v>
      </c>
      <c r="D16" s="31">
        <f>C16/C$21%</f>
        <v>10.271564591418148</v>
      </c>
      <c r="E16" s="38">
        <v>173380</v>
      </c>
      <c r="F16" s="53">
        <f>E16/E$21%</f>
        <v>7.940426194521665</v>
      </c>
      <c r="G16" s="52">
        <v>252474</v>
      </c>
      <c r="H16" s="33">
        <f>G16/C16*100-100</f>
        <v>49.533584852020539</v>
      </c>
      <c r="I16" s="33">
        <f>G16/E16*100-100</f>
        <v>45.618871842196342</v>
      </c>
    </row>
    <row r="17" spans="1:9" x14ac:dyDescent="0.2">
      <c r="A17" s="34" t="s">
        <v>2</v>
      </c>
      <c r="B17" s="29"/>
      <c r="C17" s="38">
        <v>188039</v>
      </c>
      <c r="D17" s="31">
        <f>C17/C$21%</f>
        <v>11.439488833906914</v>
      </c>
      <c r="E17" s="38">
        <v>225325</v>
      </c>
      <c r="F17" s="53">
        <f>E17/E$21%</f>
        <v>10.319394003233327</v>
      </c>
      <c r="G17" s="52">
        <v>217653</v>
      </c>
      <c r="H17" s="33">
        <f>G17/C17*100-100</f>
        <v>15.748860608703509</v>
      </c>
      <c r="I17" s="33">
        <f>G17/E17*100-100</f>
        <v>-3.4048596471763091</v>
      </c>
    </row>
    <row r="18" spans="1:9" x14ac:dyDescent="0.2">
      <c r="A18" s="34" t="s">
        <v>1</v>
      </c>
      <c r="B18" s="29"/>
      <c r="C18" s="38">
        <v>225122</v>
      </c>
      <c r="D18" s="31">
        <f>C18/C$21%</f>
        <v>13.695460012373987</v>
      </c>
      <c r="E18" s="38">
        <v>321819</v>
      </c>
      <c r="F18" s="31">
        <f>E18/E$21%</f>
        <v>14.738608936986779</v>
      </c>
      <c r="G18" s="35">
        <v>0</v>
      </c>
      <c r="H18" s="36">
        <v>0</v>
      </c>
      <c r="I18" s="36">
        <v>0</v>
      </c>
    </row>
    <row r="19" spans="1:9" x14ac:dyDescent="0.2">
      <c r="A19" s="34" t="s">
        <v>0</v>
      </c>
      <c r="B19" s="29"/>
      <c r="C19" s="38">
        <v>195240</v>
      </c>
      <c r="D19" s="31">
        <f>C19/C$21%</f>
        <v>11.877566887358398</v>
      </c>
      <c r="E19" s="38">
        <v>301706</v>
      </c>
      <c r="F19" s="31">
        <f>E19/E$21%</f>
        <v>13.817477364427001</v>
      </c>
      <c r="G19" s="35">
        <v>0</v>
      </c>
      <c r="H19" s="36">
        <v>0</v>
      </c>
      <c r="I19" s="36">
        <v>0</v>
      </c>
    </row>
    <row r="20" spans="1:9" ht="6" customHeight="1" x14ac:dyDescent="0.2">
      <c r="A20" s="37"/>
      <c r="B20" s="29"/>
      <c r="C20" s="38"/>
      <c r="D20" s="31"/>
      <c r="E20" s="38"/>
      <c r="F20" s="31"/>
      <c r="G20" s="39"/>
      <c r="H20" s="40"/>
      <c r="I20" s="40"/>
    </row>
    <row r="21" spans="1:9" x14ac:dyDescent="0.2">
      <c r="A21" s="41" t="s">
        <v>16</v>
      </c>
      <c r="B21" s="42"/>
      <c r="C21" s="43">
        <f>SUM(C8:C19)+1</f>
        <v>1643771</v>
      </c>
      <c r="D21" s="44">
        <f>C21/C21%</f>
        <v>100</v>
      </c>
      <c r="E21" s="45">
        <f>SUM(E8:E19)+1</f>
        <v>2183510</v>
      </c>
      <c r="F21" s="44">
        <f>E21/E$21%</f>
        <v>100</v>
      </c>
      <c r="G21" s="35">
        <v>0</v>
      </c>
      <c r="H21" s="36">
        <v>0</v>
      </c>
      <c r="I21" s="36">
        <v>0</v>
      </c>
    </row>
    <row r="22" spans="1:9" x14ac:dyDescent="0.2">
      <c r="A22" s="46" t="s">
        <v>17</v>
      </c>
      <c r="B22" s="42"/>
      <c r="C22" s="43"/>
      <c r="D22" s="44"/>
      <c r="E22" s="45"/>
      <c r="F22" s="44"/>
      <c r="G22" s="35"/>
      <c r="H22" s="47"/>
      <c r="I22" s="47"/>
    </row>
    <row r="23" spans="1:9" x14ac:dyDescent="0.2">
      <c r="A23" s="37" t="s">
        <v>18</v>
      </c>
      <c r="B23" s="42"/>
      <c r="C23" s="48">
        <f>SUM(C8:C17)</f>
        <v>1223408</v>
      </c>
      <c r="D23" s="31">
        <f>SUM(D8:D17)</f>
        <v>74.426912264542949</v>
      </c>
      <c r="E23" s="49">
        <f>SUM(E8:E17)</f>
        <v>1559984</v>
      </c>
      <c r="F23" s="31">
        <f>SUM(F8:F17)</f>
        <v>71.443867900765269</v>
      </c>
      <c r="G23" s="48">
        <f>SUM(G8:G17)</f>
        <v>1621043</v>
      </c>
      <c r="H23" s="33">
        <f>G23/C23*100-100</f>
        <v>32.502239645318639</v>
      </c>
      <c r="I23" s="33">
        <f>G23/E23*100-100</f>
        <v>3.9140786059344208</v>
      </c>
    </row>
    <row r="24" spans="1:9" x14ac:dyDescent="0.2">
      <c r="A24" s="50" t="s">
        <v>15</v>
      </c>
      <c r="B24" s="51"/>
      <c r="C24" s="51"/>
      <c r="D24" s="51"/>
      <c r="E24" s="51"/>
      <c r="F24" s="51"/>
      <c r="G24" s="51"/>
      <c r="H24" s="51"/>
      <c r="I24" s="51"/>
    </row>
    <row r="25" spans="1:9" x14ac:dyDescent="0.2">
      <c r="A25" s="54" t="s">
        <v>25</v>
      </c>
      <c r="B25" s="54"/>
      <c r="C25" s="54"/>
      <c r="D25" s="54"/>
      <c r="E25" s="54"/>
      <c r="F25" s="54"/>
      <c r="G25" s="54"/>
      <c r="H25" s="54"/>
      <c r="I25" s="54"/>
    </row>
    <row r="26" spans="1:9" x14ac:dyDescent="0.2">
      <c r="A26" s="54"/>
      <c r="B26" s="54"/>
      <c r="C26" s="54"/>
      <c r="D26" s="54"/>
      <c r="E26" s="54"/>
      <c r="F26" s="54"/>
      <c r="G26" s="54"/>
      <c r="H26" s="54"/>
      <c r="I26" s="54"/>
    </row>
    <row r="27" spans="1:9" x14ac:dyDescent="0.2">
      <c r="I27" s="55" t="s">
        <v>27</v>
      </c>
    </row>
  </sheetData>
  <mergeCells count="13">
    <mergeCell ref="A25:I26"/>
    <mergeCell ref="A1:I1"/>
    <mergeCell ref="A3:B6"/>
    <mergeCell ref="C3:D3"/>
    <mergeCell ref="E3:F3"/>
    <mergeCell ref="G3:I3"/>
    <mergeCell ref="C4:C6"/>
    <mergeCell ref="D4:D6"/>
    <mergeCell ref="E4:E6"/>
    <mergeCell ref="F4:F6"/>
    <mergeCell ref="G4:G6"/>
    <mergeCell ref="H4:I4"/>
    <mergeCell ref="H6:I6"/>
  </mergeCells>
  <pageMargins left="0.70866141732283505" right="0.70866141732283505" top="0.78740157480314998" bottom="0.78740157480314998" header="0.31496062992126" footer="0.31496062992126"/>
  <pageSetup paperSize="9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Exporte</vt:lpstr>
      <vt:lpstr>Importe</vt:lpstr>
      <vt:lpstr>Exporte!Druckbereich</vt:lpstr>
      <vt:lpstr>Importe!Druckbereich</vt:lpstr>
    </vt:vector>
  </TitlesOfParts>
  <Company>LfStat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Fuchs-Höhn, Rosina (LfStat)</dc:creator>
  <cp:lastModifiedBy>Konrad, Natalie (LfStat)</cp:lastModifiedBy>
  <cp:lastPrinted>2022-12-19T11:34:20Z</cp:lastPrinted>
  <dcterms:created xsi:type="dcterms:W3CDTF">2021-12-16T15:23:57Z</dcterms:created>
  <dcterms:modified xsi:type="dcterms:W3CDTF">2022-12-23T07:55:12Z</dcterms:modified>
</cp:coreProperties>
</file>