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2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L:\Amtsleitung\Pressestelle\Pressemitteilungen\PM Originale_word\"/>
    </mc:Choice>
  </mc:AlternateContent>
  <xr:revisionPtr revIDLastSave="0" documentId="13_ncr:1_{5CCD7642-0FCD-4520-9360-1AA43E8DF3F1}" xr6:coauthVersionLast="36" xr6:coauthVersionMax="36" xr10:uidLastSave="{00000000-0000-0000-0000-000000000000}"/>
  <bookViews>
    <workbookView xWindow="0" yWindow="0" windowWidth="23040" windowHeight="8484" xr2:uid="{00000000-000D-0000-FFFF-FFFF00000000}"/>
  </bookViews>
  <sheets>
    <sheet name="PM" sheetId="1" r:id="rId1"/>
  </sheets>
  <definedNames>
    <definedName name="_xlnm.Print_Area" localSheetId="0">PM!$A$1:$M$28</definedName>
  </definedNames>
  <calcPr calcId="191029"/>
</workbook>
</file>

<file path=xl/calcChain.xml><?xml version="1.0" encoding="utf-8"?>
<calcChain xmlns="http://schemas.openxmlformats.org/spreadsheetml/2006/main">
  <c r="K22" i="1" l="1"/>
  <c r="M24" i="1" l="1"/>
  <c r="L24" i="1"/>
  <c r="I24" i="1"/>
  <c r="H24" i="1"/>
  <c r="M23" i="1"/>
  <c r="L23" i="1"/>
  <c r="I23" i="1"/>
  <c r="H23" i="1"/>
  <c r="J22" i="1"/>
  <c r="J20" i="1" s="1"/>
  <c r="G22" i="1"/>
  <c r="G20" i="1" s="1"/>
  <c r="F22" i="1"/>
  <c r="M21" i="1"/>
  <c r="L21" i="1"/>
  <c r="I21" i="1"/>
  <c r="H21" i="1"/>
  <c r="L19" i="1"/>
  <c r="H19" i="1"/>
  <c r="M18" i="1"/>
  <c r="L18" i="1"/>
  <c r="I18" i="1"/>
  <c r="H18" i="1"/>
  <c r="M17" i="1"/>
  <c r="L17" i="1"/>
  <c r="I17" i="1"/>
  <c r="H17" i="1"/>
  <c r="M16" i="1"/>
  <c r="L16" i="1"/>
  <c r="I16" i="1"/>
  <c r="H16" i="1"/>
  <c r="K15" i="1"/>
  <c r="K10" i="1" s="1"/>
  <c r="K8" i="1" s="1"/>
  <c r="J15" i="1"/>
  <c r="G15" i="1"/>
  <c r="G10" i="1" s="1"/>
  <c r="G8" i="1" s="1"/>
  <c r="F15" i="1"/>
  <c r="M14" i="1"/>
  <c r="L14" i="1"/>
  <c r="I14" i="1"/>
  <c r="H14" i="1"/>
  <c r="M12" i="1"/>
  <c r="L12" i="1"/>
  <c r="I12" i="1"/>
  <c r="H12" i="1"/>
  <c r="L11" i="1"/>
  <c r="H11" i="1"/>
  <c r="M9" i="1"/>
  <c r="L9" i="1"/>
  <c r="I9" i="1"/>
  <c r="H9" i="1"/>
  <c r="M22" i="1" l="1"/>
  <c r="M15" i="1"/>
  <c r="K20" i="1"/>
  <c r="L20" i="1" s="1"/>
  <c r="L22" i="1"/>
  <c r="I22" i="1"/>
  <c r="I15" i="1"/>
  <c r="M20" i="1"/>
  <c r="H22" i="1"/>
  <c r="F20" i="1"/>
  <c r="F10" i="1"/>
  <c r="J10" i="1"/>
  <c r="H15" i="1"/>
  <c r="L15" i="1"/>
  <c r="H20" i="1" l="1"/>
  <c r="I20" i="1"/>
  <c r="J8" i="1"/>
  <c r="M10" i="1"/>
  <c r="L10" i="1"/>
  <c r="F8" i="1"/>
  <c r="I10" i="1"/>
  <c r="H10" i="1"/>
  <c r="M8" i="1" l="1"/>
  <c r="L8" i="1"/>
  <c r="I8" i="1"/>
  <c r="H8" i="1"/>
</calcChain>
</file>

<file path=xl/sharedStrings.xml><?xml version="1.0" encoding="utf-8"?>
<sst xmlns="http://schemas.openxmlformats.org/spreadsheetml/2006/main" count="37" uniqueCount="29">
  <si>
    <t>Veränderung</t>
  </si>
  <si>
    <t>in %</t>
  </si>
  <si>
    <t>Anzahl</t>
  </si>
  <si>
    <t>Unfälle
-----
Verunglückte</t>
  </si>
  <si>
    <t>dav.</t>
  </si>
  <si>
    <t>Unfälle mit Personenschaden</t>
  </si>
  <si>
    <t>Unfälle mit nur Sachschaden</t>
  </si>
  <si>
    <t>Schwerwiegende Unfälle mit</t>
  </si>
  <si>
    <t xml:space="preserve">   Sachschaden im engeren Sinne</t>
  </si>
  <si>
    <t xml:space="preserve">   dem Einfluss berauschender Mittel</t>
  </si>
  <si>
    <t>Übrige Sachschadensunfälle</t>
  </si>
  <si>
    <t>Verunglückte insgesamt</t>
  </si>
  <si>
    <t>Getötete</t>
  </si>
  <si>
    <t>Verletzte</t>
  </si>
  <si>
    <t>Straßenverkehrsunfälle insgesamt</t>
  </si>
  <si>
    <t>Sonstige Sachschadensunfälle unter</t>
  </si>
  <si>
    <t>Leichtverletzte</t>
  </si>
  <si>
    <t>Schwerverletzte</t>
  </si>
  <si>
    <t>___________</t>
  </si>
  <si>
    <t>*) Endgültige Ergebnisse.</t>
  </si>
  <si>
    <t>innerhalb von Ortschaften</t>
  </si>
  <si>
    <t>außerhalb von Ortschaften</t>
  </si>
  <si>
    <t>auf Autobahnen</t>
  </si>
  <si>
    <t xml:space="preserve"> - Vorläufige Ergebnisse -</t>
  </si>
  <si>
    <t>Straßenverkehrsunfälle und Verunglückte in Bayern im August 2022</t>
  </si>
  <si>
    <t>August</t>
  </si>
  <si>
    <t>Januar - August</t>
  </si>
  <si>
    <t>2021*)</t>
  </si>
  <si>
    <t>© Bayerisches Landesamt für Statistik,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</si>
</sst>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@\ *."/>
    <numFmt numFmtId="165" formatCode="#\ ###"/>
    <numFmt numFmtId="166" formatCode="0.0"/>
    <numFmt numFmtId="167" formatCode="#.0\ ###"/>
  </numFmts>
  <fonts count="10" x14ac:knownFonts="1"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sz val="10"/>
      <name val="MS Sans Serif"/>
      <family val="2"/>
    </font>
    <font>
      <sz val="9"/>
      <name val="Arial"/>
      <family val="2"/>
    </font>
    <font>
      <b/>
      <sz val="9"/>
      <name val="Arial"/>
      <family val="2"/>
    </font>
    <font>
      <b/>
      <i/>
      <sz val="9"/>
      <name val="Arial"/>
      <family val="2"/>
    </font>
    <font>
      <i/>
      <sz val="9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0" fontId="5" fillId="0" borderId="0" applyFont="0" applyFill="0" applyBorder="0" applyAlignment="0" applyProtection="0"/>
  </cellStyleXfs>
  <cellXfs count="35">
    <xf numFmtId="0" fontId="0" fillId="0" borderId="0" xfId="0"/>
    <xf numFmtId="0" fontId="1" fillId="0" borderId="0" xfId="0" applyFont="1"/>
    <xf numFmtId="165" fontId="0" fillId="0" borderId="0" xfId="0" applyNumberFormat="1"/>
    <xf numFmtId="167" fontId="1" fillId="0" borderId="0" xfId="0" applyNumberFormat="1" applyFont="1"/>
    <xf numFmtId="166" fontId="4" fillId="0" borderId="0" xfId="0" applyNumberFormat="1" applyFont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/>
    <xf numFmtId="0" fontId="2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17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0" xfId="0" applyFont="1"/>
    <xf numFmtId="0" fontId="6" fillId="0" borderId="3" xfId="0" applyFont="1" applyBorder="1"/>
    <xf numFmtId="165" fontId="6" fillId="0" borderId="0" xfId="0" applyNumberFormat="1" applyFont="1"/>
    <xf numFmtId="164" fontId="7" fillId="0" borderId="0" xfId="0" applyNumberFormat="1" applyFont="1" applyAlignment="1">
      <alignment horizontal="left"/>
    </xf>
    <xf numFmtId="0" fontId="7" fillId="0" borderId="4" xfId="0" applyFont="1" applyBorder="1"/>
    <xf numFmtId="165" fontId="7" fillId="0" borderId="0" xfId="0" applyNumberFormat="1" applyFont="1"/>
    <xf numFmtId="166" fontId="8" fillId="0" borderId="0" xfId="0" applyNumberFormat="1" applyFont="1"/>
    <xf numFmtId="164" fontId="6" fillId="0" borderId="0" xfId="0" applyNumberFormat="1" applyFont="1" applyAlignment="1">
      <alignment horizontal="left"/>
    </xf>
    <xf numFmtId="0" fontId="6" fillId="0" borderId="4" xfId="0" applyFont="1" applyBorder="1"/>
    <xf numFmtId="166" fontId="9" fillId="0" borderId="0" xfId="0" applyNumberFormat="1" applyFont="1"/>
    <xf numFmtId="164" fontId="6" fillId="0" borderId="0" xfId="0" applyNumberFormat="1" applyFont="1" applyAlignment="1">
      <alignment horizontal="left"/>
    </xf>
    <xf numFmtId="3" fontId="6" fillId="0" borderId="0" xfId="0" applyNumberFormat="1" applyFont="1" applyFill="1"/>
    <xf numFmtId="0" fontId="2" fillId="0" borderId="0" xfId="0" applyFont="1"/>
    <xf numFmtId="165" fontId="2" fillId="0" borderId="0" xfId="0" applyNumberFormat="1" applyFont="1"/>
  </cellXfs>
  <cellStyles count="2">
    <cellStyle name="Komma 2" xfId="1" xr:uid="{00000000-0005-0000-0000-00002F000000}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>
    <pageSetUpPr fitToPage="1"/>
  </sheetPr>
  <dimension ref="A1:S29"/>
  <sheetViews>
    <sheetView tabSelected="1" workbookViewId="0">
      <selection activeCell="M28" sqref="M28"/>
    </sheetView>
  </sheetViews>
  <sheetFormatPr baseColWidth="10" defaultRowHeight="13.2" x14ac:dyDescent="0.25"/>
  <cols>
    <col min="1" max="2" width="3.6640625" customWidth="1"/>
    <col min="3" max="3" width="4.88671875" customWidth="1"/>
    <col min="4" max="4" width="28.88671875" customWidth="1"/>
    <col min="5" max="5" width="1" customWidth="1"/>
    <col min="6" max="6" width="9.6640625" customWidth="1"/>
    <col min="7" max="7" width="10.33203125" customWidth="1"/>
    <col min="8" max="9" width="8.6640625" customWidth="1"/>
    <col min="12" max="13" width="8.6640625" customWidth="1"/>
  </cols>
  <sheetData>
    <row r="1" spans="1:14" x14ac:dyDescent="0.25">
      <c r="A1" s="5" t="s">
        <v>24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</row>
    <row r="2" spans="1:14" x14ac:dyDescent="0.25">
      <c r="A2" s="6" t="s">
        <v>23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</row>
    <row r="3" spans="1:14" ht="6" customHeight="1" x14ac:dyDescent="0.25"/>
    <row r="4" spans="1:14" ht="18.75" customHeight="1" x14ac:dyDescent="0.25">
      <c r="A4" s="10" t="s">
        <v>3</v>
      </c>
      <c r="B4" s="11"/>
      <c r="C4" s="11"/>
      <c r="D4" s="11"/>
      <c r="E4" s="12"/>
      <c r="F4" s="13" t="s">
        <v>25</v>
      </c>
      <c r="G4" s="13"/>
      <c r="H4" s="14" t="s">
        <v>0</v>
      </c>
      <c r="I4" s="15"/>
      <c r="J4" s="13" t="s">
        <v>26</v>
      </c>
      <c r="K4" s="13"/>
      <c r="L4" s="14" t="s">
        <v>0</v>
      </c>
      <c r="M4" s="15"/>
    </row>
    <row r="5" spans="1:14" ht="18.75" customHeight="1" x14ac:dyDescent="0.25">
      <c r="A5" s="16"/>
      <c r="B5" s="16"/>
      <c r="C5" s="16"/>
      <c r="D5" s="16"/>
      <c r="E5" s="17"/>
      <c r="F5" s="18">
        <v>2022</v>
      </c>
      <c r="G5" s="18" t="s">
        <v>27</v>
      </c>
      <c r="H5" s="14"/>
      <c r="I5" s="15"/>
      <c r="J5" s="18">
        <v>2022</v>
      </c>
      <c r="K5" s="18" t="s">
        <v>27</v>
      </c>
      <c r="L5" s="14"/>
      <c r="M5" s="15"/>
    </row>
    <row r="6" spans="1:14" ht="18.75" customHeight="1" x14ac:dyDescent="0.25">
      <c r="A6" s="19"/>
      <c r="B6" s="19"/>
      <c r="C6" s="19"/>
      <c r="D6" s="19"/>
      <c r="E6" s="20"/>
      <c r="F6" s="14" t="s">
        <v>2</v>
      </c>
      <c r="G6" s="14"/>
      <c r="H6" s="14"/>
      <c r="I6" s="9" t="s">
        <v>1</v>
      </c>
      <c r="J6" s="14" t="s">
        <v>2</v>
      </c>
      <c r="K6" s="14"/>
      <c r="L6" s="14"/>
      <c r="M6" s="9" t="s">
        <v>1</v>
      </c>
    </row>
    <row r="7" spans="1:14" ht="6" customHeight="1" x14ac:dyDescent="0.25">
      <c r="A7" s="21"/>
      <c r="B7" s="21"/>
      <c r="C7" s="21"/>
      <c r="D7" s="21"/>
      <c r="E7" s="22"/>
      <c r="F7" s="23"/>
      <c r="G7" s="23"/>
      <c r="H7" s="21"/>
      <c r="I7" s="21"/>
      <c r="J7" s="23"/>
      <c r="K7" s="23"/>
      <c r="L7" s="21"/>
      <c r="M7" s="21"/>
    </row>
    <row r="8" spans="1:14" s="1" customFormat="1" x14ac:dyDescent="0.25">
      <c r="A8" s="24" t="s">
        <v>14</v>
      </c>
      <c r="B8" s="24"/>
      <c r="C8" s="24"/>
      <c r="D8" s="24"/>
      <c r="E8" s="25"/>
      <c r="F8" s="26">
        <f>F9+F10</f>
        <v>29468</v>
      </c>
      <c r="G8" s="26">
        <f>G9+G10</f>
        <v>30569</v>
      </c>
      <c r="H8" s="26">
        <f>SUM(F8-G8)</f>
        <v>-1101</v>
      </c>
      <c r="I8" s="27">
        <f>SUM(F8-G8)/G8%</f>
        <v>-3.6016879845595211</v>
      </c>
      <c r="J8" s="26">
        <f>J9+J10</f>
        <v>243335</v>
      </c>
      <c r="K8" s="26">
        <f>K9+K10</f>
        <v>228251</v>
      </c>
      <c r="L8" s="26">
        <f>SUM(J8-K8)</f>
        <v>15084</v>
      </c>
      <c r="M8" s="27">
        <f>SUM(J8-K8)/K8%</f>
        <v>6.6085143109997322</v>
      </c>
      <c r="N8" s="3"/>
    </row>
    <row r="9" spans="1:14" x14ac:dyDescent="0.25">
      <c r="A9" s="21" t="s">
        <v>4</v>
      </c>
      <c r="B9" s="28" t="s">
        <v>5</v>
      </c>
      <c r="C9" s="28"/>
      <c r="D9" s="28"/>
      <c r="E9" s="29"/>
      <c r="F9" s="23">
        <v>4364</v>
      </c>
      <c r="G9" s="23">
        <v>4360</v>
      </c>
      <c r="H9" s="23">
        <f t="shared" ref="H9:H24" si="0">SUM(F9-G9)</f>
        <v>4</v>
      </c>
      <c r="I9" s="30">
        <f t="shared" ref="I9:I24" si="1">SUM(F9-G9)/G9%</f>
        <v>9.1743119266055037E-2</v>
      </c>
      <c r="J9" s="23">
        <v>32863</v>
      </c>
      <c r="K9" s="23">
        <v>29424</v>
      </c>
      <c r="L9" s="23">
        <f t="shared" ref="L9:L24" si="2">SUM(J9-K9)</f>
        <v>3439</v>
      </c>
      <c r="M9" s="30">
        <f t="shared" ref="M9:M24" si="3">SUM(J9-K9)/K9%</f>
        <v>11.68773790103317</v>
      </c>
      <c r="N9" s="3"/>
    </row>
    <row r="10" spans="1:14" x14ac:dyDescent="0.25">
      <c r="A10" s="21"/>
      <c r="B10" s="28" t="s">
        <v>6</v>
      </c>
      <c r="C10" s="28"/>
      <c r="D10" s="28"/>
      <c r="E10" s="29"/>
      <c r="F10" s="23">
        <f>F12+F14+F15</f>
        <v>25104</v>
      </c>
      <c r="G10" s="23">
        <f>G12+G14+G15</f>
        <v>26209</v>
      </c>
      <c r="H10" s="23">
        <f t="shared" si="0"/>
        <v>-1105</v>
      </c>
      <c r="I10" s="30">
        <f t="shared" si="1"/>
        <v>-4.2161089702010761</v>
      </c>
      <c r="J10" s="23">
        <f>J12+J14+J15</f>
        <v>210472</v>
      </c>
      <c r="K10" s="23">
        <f>K12+K14+K15</f>
        <v>198827</v>
      </c>
      <c r="L10" s="23">
        <f t="shared" si="2"/>
        <v>11645</v>
      </c>
      <c r="M10" s="30">
        <f t="shared" si="3"/>
        <v>5.8568504277588058</v>
      </c>
      <c r="N10" s="3"/>
    </row>
    <row r="11" spans="1:14" x14ac:dyDescent="0.25">
      <c r="A11" s="21"/>
      <c r="B11" s="21" t="s">
        <v>4</v>
      </c>
      <c r="C11" s="21" t="s">
        <v>7</v>
      </c>
      <c r="D11" s="21"/>
      <c r="E11" s="29"/>
      <c r="F11" s="23"/>
      <c r="G11" s="23"/>
      <c r="H11" s="23">
        <f t="shared" si="0"/>
        <v>0</v>
      </c>
      <c r="I11" s="30"/>
      <c r="J11" s="23"/>
      <c r="K11" s="23"/>
      <c r="L11" s="23">
        <f t="shared" si="2"/>
        <v>0</v>
      </c>
      <c r="M11" s="30"/>
      <c r="N11" s="3"/>
    </row>
    <row r="12" spans="1:14" x14ac:dyDescent="0.25">
      <c r="A12" s="21"/>
      <c r="B12" s="21"/>
      <c r="C12" s="28" t="s">
        <v>8</v>
      </c>
      <c r="D12" s="28"/>
      <c r="E12" s="29"/>
      <c r="F12" s="23">
        <v>446</v>
      </c>
      <c r="G12" s="23">
        <v>630</v>
      </c>
      <c r="H12" s="23">
        <f t="shared" si="0"/>
        <v>-184</v>
      </c>
      <c r="I12" s="30">
        <f t="shared" si="1"/>
        <v>-29.206349206349206</v>
      </c>
      <c r="J12" s="23">
        <v>4516</v>
      </c>
      <c r="K12" s="23">
        <v>4977</v>
      </c>
      <c r="L12" s="23">
        <f t="shared" si="2"/>
        <v>-461</v>
      </c>
      <c r="M12" s="30">
        <f t="shared" si="3"/>
        <v>-9.2626079967852117</v>
      </c>
      <c r="N12" s="3"/>
    </row>
    <row r="13" spans="1:14" x14ac:dyDescent="0.25">
      <c r="A13" s="21"/>
      <c r="B13" s="21"/>
      <c r="C13" s="21" t="s">
        <v>15</v>
      </c>
      <c r="D13" s="21"/>
      <c r="E13" s="29"/>
      <c r="F13" s="23"/>
      <c r="G13" s="23"/>
      <c r="H13" s="23"/>
      <c r="I13" s="30"/>
      <c r="J13" s="23"/>
      <c r="K13" s="23"/>
      <c r="L13" s="23"/>
      <c r="M13" s="30"/>
      <c r="N13" s="3"/>
    </row>
    <row r="14" spans="1:14" x14ac:dyDescent="0.25">
      <c r="A14" s="21"/>
      <c r="B14" s="21"/>
      <c r="C14" s="28" t="s">
        <v>9</v>
      </c>
      <c r="D14" s="28"/>
      <c r="E14" s="29"/>
      <c r="F14" s="23">
        <v>133</v>
      </c>
      <c r="G14" s="23">
        <v>173</v>
      </c>
      <c r="H14" s="23">
        <f>SUM(F14-G14)</f>
        <v>-40</v>
      </c>
      <c r="I14" s="30">
        <f t="shared" si="1"/>
        <v>-23.121387283236995</v>
      </c>
      <c r="J14" s="23">
        <v>1304</v>
      </c>
      <c r="K14" s="23">
        <v>1066</v>
      </c>
      <c r="L14" s="23">
        <f t="shared" si="2"/>
        <v>238</v>
      </c>
      <c r="M14" s="30">
        <f t="shared" si="3"/>
        <v>22.326454033771107</v>
      </c>
      <c r="N14" s="3"/>
    </row>
    <row r="15" spans="1:14" x14ac:dyDescent="0.25">
      <c r="A15" s="21"/>
      <c r="B15" s="31"/>
      <c r="C15" s="28" t="s">
        <v>10</v>
      </c>
      <c r="D15" s="28"/>
      <c r="E15" s="29"/>
      <c r="F15" s="23">
        <f>F16+F17+F18</f>
        <v>24525</v>
      </c>
      <c r="G15" s="23">
        <f>G16+G17+G18</f>
        <v>25406</v>
      </c>
      <c r="H15" s="23">
        <f t="shared" si="0"/>
        <v>-881</v>
      </c>
      <c r="I15" s="30">
        <f t="shared" si="1"/>
        <v>-3.4676847988664097</v>
      </c>
      <c r="J15" s="23">
        <f>J16+J17+J18</f>
        <v>204652</v>
      </c>
      <c r="K15" s="23">
        <f>K16+K17+K18</f>
        <v>192784</v>
      </c>
      <c r="L15" s="23">
        <f t="shared" si="2"/>
        <v>11868</v>
      </c>
      <c r="M15" s="30">
        <f t="shared" si="3"/>
        <v>6.1561125404597892</v>
      </c>
      <c r="N15" s="3"/>
    </row>
    <row r="16" spans="1:14" x14ac:dyDescent="0.25">
      <c r="A16" s="21"/>
      <c r="B16" s="31"/>
      <c r="C16" s="31" t="s">
        <v>4</v>
      </c>
      <c r="D16" s="31" t="s">
        <v>20</v>
      </c>
      <c r="E16" s="29"/>
      <c r="F16" s="23">
        <v>14458</v>
      </c>
      <c r="G16" s="23">
        <v>14713</v>
      </c>
      <c r="H16" s="23">
        <f t="shared" si="0"/>
        <v>-255</v>
      </c>
      <c r="I16" s="30">
        <f t="shared" si="1"/>
        <v>-1.7331611500033983</v>
      </c>
      <c r="J16" s="23">
        <v>126184</v>
      </c>
      <c r="K16" s="23">
        <v>115842</v>
      </c>
      <c r="L16" s="23">
        <f t="shared" si="2"/>
        <v>10342</v>
      </c>
      <c r="M16" s="30">
        <f t="shared" si="3"/>
        <v>8.9276773536368488</v>
      </c>
      <c r="N16" s="3"/>
    </row>
    <row r="17" spans="1:19" x14ac:dyDescent="0.25">
      <c r="A17" s="21"/>
      <c r="B17" s="31"/>
      <c r="C17" s="31"/>
      <c r="D17" s="31" t="s">
        <v>21</v>
      </c>
      <c r="E17" s="29"/>
      <c r="F17" s="23">
        <v>7964</v>
      </c>
      <c r="G17" s="23">
        <v>8425</v>
      </c>
      <c r="H17" s="23">
        <f t="shared" si="0"/>
        <v>-461</v>
      </c>
      <c r="I17" s="30">
        <f t="shared" si="1"/>
        <v>-5.4718100890207717</v>
      </c>
      <c r="J17" s="23">
        <v>64062</v>
      </c>
      <c r="K17" s="23">
        <v>63604</v>
      </c>
      <c r="L17" s="23">
        <f t="shared" si="2"/>
        <v>458</v>
      </c>
      <c r="M17" s="30">
        <f t="shared" si="3"/>
        <v>0.72008049808188168</v>
      </c>
      <c r="N17" s="3"/>
    </row>
    <row r="18" spans="1:19" x14ac:dyDescent="0.25">
      <c r="A18" s="21"/>
      <c r="B18" s="31"/>
      <c r="C18" s="31"/>
      <c r="D18" s="31" t="s">
        <v>22</v>
      </c>
      <c r="E18" s="29"/>
      <c r="F18" s="23">
        <v>2103</v>
      </c>
      <c r="G18" s="23">
        <v>2268</v>
      </c>
      <c r="H18" s="23">
        <f t="shared" si="0"/>
        <v>-165</v>
      </c>
      <c r="I18" s="30">
        <f t="shared" si="1"/>
        <v>-7.2751322751322753</v>
      </c>
      <c r="J18" s="23">
        <v>14406</v>
      </c>
      <c r="K18" s="23">
        <v>13338</v>
      </c>
      <c r="L18" s="23">
        <f t="shared" si="2"/>
        <v>1068</v>
      </c>
      <c r="M18" s="30">
        <f t="shared" si="3"/>
        <v>8.0071974808816915</v>
      </c>
      <c r="N18" s="3"/>
    </row>
    <row r="19" spans="1:19" ht="6" customHeight="1" x14ac:dyDescent="0.25">
      <c r="A19" s="21"/>
      <c r="B19" s="21"/>
      <c r="C19" s="21"/>
      <c r="D19" s="21"/>
      <c r="E19" s="29"/>
      <c r="F19" s="32"/>
      <c r="G19" s="32"/>
      <c r="H19" s="26">
        <f t="shared" si="0"/>
        <v>0</v>
      </c>
      <c r="I19" s="27"/>
      <c r="J19" s="32"/>
      <c r="K19" s="32"/>
      <c r="L19" s="26">
        <f t="shared" si="2"/>
        <v>0</v>
      </c>
      <c r="M19" s="27"/>
      <c r="N19" s="3"/>
    </row>
    <row r="20" spans="1:19" s="1" customFormat="1" x14ac:dyDescent="0.25">
      <c r="A20" s="24" t="s">
        <v>11</v>
      </c>
      <c r="B20" s="24"/>
      <c r="C20" s="24"/>
      <c r="D20" s="24"/>
      <c r="E20" s="25"/>
      <c r="F20" s="26">
        <f>F21+F22</f>
        <v>5370</v>
      </c>
      <c r="G20" s="26">
        <f>G21+G22</f>
        <v>5628</v>
      </c>
      <c r="H20" s="26">
        <f t="shared" si="0"/>
        <v>-258</v>
      </c>
      <c r="I20" s="27">
        <f t="shared" si="1"/>
        <v>-4.5842217484008527</v>
      </c>
      <c r="J20" s="26">
        <f>J21+J22</f>
        <v>41166</v>
      </c>
      <c r="K20" s="26">
        <f>K21+K22</f>
        <v>37005</v>
      </c>
      <c r="L20" s="26">
        <f t="shared" si="2"/>
        <v>4161</v>
      </c>
      <c r="M20" s="27">
        <f t="shared" si="3"/>
        <v>11.244426428860965</v>
      </c>
      <c r="N20" s="3"/>
    </row>
    <row r="21" spans="1:19" x14ac:dyDescent="0.25">
      <c r="A21" s="21" t="s">
        <v>4</v>
      </c>
      <c r="B21" s="28" t="s">
        <v>12</v>
      </c>
      <c r="C21" s="28"/>
      <c r="D21" s="28"/>
      <c r="E21" s="29"/>
      <c r="F21" s="23">
        <v>50</v>
      </c>
      <c r="G21" s="23">
        <v>45</v>
      </c>
      <c r="H21" s="23">
        <f t="shared" si="0"/>
        <v>5</v>
      </c>
      <c r="I21" s="30">
        <f t="shared" si="1"/>
        <v>11.111111111111111</v>
      </c>
      <c r="J21" s="23">
        <v>333</v>
      </c>
      <c r="K21" s="23">
        <v>280</v>
      </c>
      <c r="L21" s="23">
        <f t="shared" si="2"/>
        <v>53</v>
      </c>
      <c r="M21" s="30">
        <f t="shared" si="3"/>
        <v>18.928571428571431</v>
      </c>
      <c r="N21" s="3"/>
    </row>
    <row r="22" spans="1:19" x14ac:dyDescent="0.25">
      <c r="A22" s="21"/>
      <c r="B22" s="28" t="s">
        <v>13</v>
      </c>
      <c r="C22" s="28"/>
      <c r="D22" s="28"/>
      <c r="E22" s="29"/>
      <c r="F22" s="23">
        <f>F23+F24</f>
        <v>5320</v>
      </c>
      <c r="G22" s="23">
        <f>G23+G24</f>
        <v>5583</v>
      </c>
      <c r="H22" s="23">
        <f t="shared" si="0"/>
        <v>-263</v>
      </c>
      <c r="I22" s="30">
        <f t="shared" si="1"/>
        <v>-4.7107289987461938</v>
      </c>
      <c r="J22" s="23">
        <f>J23+J24</f>
        <v>40833</v>
      </c>
      <c r="K22" s="23">
        <f>K23+K24</f>
        <v>36725</v>
      </c>
      <c r="L22" s="23">
        <f t="shared" si="2"/>
        <v>4108</v>
      </c>
      <c r="M22" s="30">
        <f t="shared" si="3"/>
        <v>11.185840707964601</v>
      </c>
      <c r="N22" s="3"/>
    </row>
    <row r="23" spans="1:19" x14ac:dyDescent="0.25">
      <c r="A23" s="21"/>
      <c r="B23" s="21" t="s">
        <v>4</v>
      </c>
      <c r="C23" s="28" t="s">
        <v>17</v>
      </c>
      <c r="D23" s="28"/>
      <c r="E23" s="29"/>
      <c r="F23" s="23">
        <v>866</v>
      </c>
      <c r="G23" s="23">
        <v>1095</v>
      </c>
      <c r="H23" s="23">
        <f t="shared" si="0"/>
        <v>-229</v>
      </c>
      <c r="I23" s="30">
        <f t="shared" si="1"/>
        <v>-20.913242009132421</v>
      </c>
      <c r="J23" s="23">
        <v>6730</v>
      </c>
      <c r="K23" s="23">
        <v>6750</v>
      </c>
      <c r="L23" s="23">
        <f t="shared" si="2"/>
        <v>-20</v>
      </c>
      <c r="M23" s="30">
        <f t="shared" si="3"/>
        <v>-0.29629629629629628</v>
      </c>
      <c r="N23" s="3"/>
    </row>
    <row r="24" spans="1:19" x14ac:dyDescent="0.25">
      <c r="A24" s="21"/>
      <c r="B24" s="21"/>
      <c r="C24" s="28" t="s">
        <v>16</v>
      </c>
      <c r="D24" s="28"/>
      <c r="E24" s="29"/>
      <c r="F24" s="23">
        <v>4454</v>
      </c>
      <c r="G24" s="23">
        <v>4488</v>
      </c>
      <c r="H24" s="23">
        <f t="shared" si="0"/>
        <v>-34</v>
      </c>
      <c r="I24" s="30">
        <f t="shared" si="1"/>
        <v>-0.75757575757575757</v>
      </c>
      <c r="J24" s="23">
        <v>34103</v>
      </c>
      <c r="K24" s="23">
        <v>29975</v>
      </c>
      <c r="L24" s="23">
        <f t="shared" si="2"/>
        <v>4128</v>
      </c>
      <c r="M24" s="30">
        <f t="shared" si="3"/>
        <v>13.771476230191826</v>
      </c>
    </row>
    <row r="25" spans="1:19" ht="6" customHeight="1" x14ac:dyDescent="0.25">
      <c r="M25" s="4"/>
    </row>
    <row r="26" spans="1:19" ht="2.25" customHeight="1" x14ac:dyDescent="0.25">
      <c r="A26" t="s">
        <v>18</v>
      </c>
    </row>
    <row r="27" spans="1:19" x14ac:dyDescent="0.25">
      <c r="A27" s="33" t="s">
        <v>19</v>
      </c>
      <c r="B27" s="33"/>
      <c r="C27" s="33"/>
      <c r="D27" s="33"/>
      <c r="E27" s="33"/>
      <c r="F27" s="34"/>
      <c r="G27" s="34"/>
      <c r="H27" s="34"/>
      <c r="I27" s="34"/>
      <c r="J27" s="33"/>
      <c r="K27" s="33"/>
    </row>
    <row r="28" spans="1:19" x14ac:dyDescent="0.25">
      <c r="A28" s="33"/>
      <c r="B28" s="33"/>
      <c r="C28" s="33"/>
      <c r="D28" s="33"/>
      <c r="E28" s="33"/>
      <c r="F28" s="34"/>
      <c r="G28" s="34"/>
      <c r="H28" s="34"/>
      <c r="I28" s="34"/>
      <c r="J28" s="34"/>
      <c r="K28" s="34"/>
      <c r="L28" s="2"/>
      <c r="M28" s="8" t="s">
        <v>28</v>
      </c>
      <c r="N28" s="2"/>
    </row>
    <row r="29" spans="1:19" x14ac:dyDescent="0.25">
      <c r="A29" s="33"/>
      <c r="B29" s="33"/>
      <c r="C29" s="33"/>
      <c r="D29" s="33"/>
      <c r="E29" s="33"/>
      <c r="F29" s="34"/>
      <c r="G29" s="34"/>
      <c r="H29" s="33"/>
      <c r="J29" s="7"/>
      <c r="K29" s="7"/>
      <c r="L29" s="7"/>
      <c r="M29" s="7"/>
      <c r="N29" s="7"/>
      <c r="O29" s="7"/>
      <c r="P29" s="7"/>
      <c r="Q29" s="7"/>
      <c r="R29" s="7"/>
      <c r="S29" s="7"/>
    </row>
  </sheetData>
  <mergeCells count="20">
    <mergeCell ref="A8:D8"/>
    <mergeCell ref="B10:D10"/>
    <mergeCell ref="A1:M1"/>
    <mergeCell ref="A2:M2"/>
    <mergeCell ref="F6:H6"/>
    <mergeCell ref="J6:L6"/>
    <mergeCell ref="J4:K4"/>
    <mergeCell ref="F4:G4"/>
    <mergeCell ref="H4:I5"/>
    <mergeCell ref="A4:E6"/>
    <mergeCell ref="L4:M5"/>
    <mergeCell ref="C24:D24"/>
    <mergeCell ref="B9:D9"/>
    <mergeCell ref="C12:D12"/>
    <mergeCell ref="B21:D21"/>
    <mergeCell ref="B22:D22"/>
    <mergeCell ref="C23:D23"/>
    <mergeCell ref="C15:D15"/>
    <mergeCell ref="A20:D20"/>
    <mergeCell ref="C14:D14"/>
  </mergeCells>
  <phoneticPr fontId="2" type="noConversion"/>
  <pageMargins left="0.78740157499999996" right="0.78740157499999996" top="0.984251969" bottom="0.984251969" header="0.4921259845" footer="0.4921259845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PM</vt:lpstr>
      <vt:lpstr>PM!Druckbereich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Schmitt, Felix (LfStat)</dc:creator>
  <cp:lastModifiedBy>Vogel, Lisa (LfStat)</cp:lastModifiedBy>
  <cp:lastPrinted>2022-10-17T07:22:02Z</cp:lastPrinted>
  <dcterms:created xsi:type="dcterms:W3CDTF">1996-10-17T05:27:31Z</dcterms:created>
  <dcterms:modified xsi:type="dcterms:W3CDTF">2022-10-17T07:22:11Z</dcterms:modified>
</cp:coreProperties>
</file>