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BA95604D-5EC8-45CA-8431-85D7B0C519E9}" xr6:coauthVersionLast="36" xr6:coauthVersionMax="36" xr10:uidLastSave="{00000000-0000-0000-0000-000000000000}"/>
  <bookViews>
    <workbookView xWindow="4056" yWindow="-156" windowWidth="13416" windowHeight="9252" xr2:uid="{00000000-000D-0000-FFFF-FFFF00000000}"/>
  </bookViews>
  <sheets>
    <sheet name="PM" sheetId="1" r:id="rId1"/>
  </sheets>
  <calcPr calcId="191029"/>
</workbook>
</file>

<file path=xl/calcChain.xml><?xml version="1.0" encoding="utf-8"?>
<calcChain xmlns="http://schemas.openxmlformats.org/spreadsheetml/2006/main">
  <c r="K22" i="1" l="1"/>
  <c r="M24" i="1" l="1"/>
  <c r="L24" i="1"/>
  <c r="I24" i="1"/>
  <c r="H24" i="1"/>
  <c r="M23" i="1"/>
  <c r="L23" i="1"/>
  <c r="I23" i="1"/>
  <c r="H23" i="1"/>
  <c r="J22" i="1"/>
  <c r="J20" i="1" s="1"/>
  <c r="G22" i="1"/>
  <c r="G20" i="1" s="1"/>
  <c r="F22" i="1"/>
  <c r="M21" i="1"/>
  <c r="L21" i="1"/>
  <c r="I21" i="1"/>
  <c r="H21" i="1"/>
  <c r="L19" i="1"/>
  <c r="H19" i="1"/>
  <c r="M18" i="1"/>
  <c r="L18" i="1"/>
  <c r="I18" i="1"/>
  <c r="H18" i="1"/>
  <c r="M17" i="1"/>
  <c r="L17" i="1"/>
  <c r="I17" i="1"/>
  <c r="H17" i="1"/>
  <c r="M16" i="1"/>
  <c r="L16" i="1"/>
  <c r="I16" i="1"/>
  <c r="H16" i="1"/>
  <c r="K15" i="1"/>
  <c r="K10" i="1" s="1"/>
  <c r="K8" i="1" s="1"/>
  <c r="J15" i="1"/>
  <c r="G15" i="1"/>
  <c r="G10" i="1" s="1"/>
  <c r="G8" i="1" s="1"/>
  <c r="F15" i="1"/>
  <c r="M14" i="1"/>
  <c r="L14" i="1"/>
  <c r="I14" i="1"/>
  <c r="H14" i="1"/>
  <c r="M12" i="1"/>
  <c r="L12" i="1"/>
  <c r="I12" i="1"/>
  <c r="H12" i="1"/>
  <c r="L11" i="1"/>
  <c r="H11" i="1"/>
  <c r="M9" i="1"/>
  <c r="L9" i="1"/>
  <c r="I9" i="1"/>
  <c r="H9" i="1"/>
  <c r="M22" i="1" l="1"/>
  <c r="M15" i="1"/>
  <c r="K20" i="1"/>
  <c r="L20" i="1" s="1"/>
  <c r="L22" i="1"/>
  <c r="I22" i="1"/>
  <c r="I15" i="1"/>
  <c r="H22" i="1"/>
  <c r="F20" i="1"/>
  <c r="F10" i="1"/>
  <c r="J10" i="1"/>
  <c r="H15" i="1"/>
  <c r="L15" i="1"/>
  <c r="M20" i="1" l="1"/>
  <c r="H20" i="1"/>
  <c r="I20" i="1"/>
  <c r="J8" i="1"/>
  <c r="M10" i="1"/>
  <c r="L10" i="1"/>
  <c r="F8" i="1"/>
  <c r="I10" i="1"/>
  <c r="H10" i="1"/>
  <c r="M8" i="1" l="1"/>
  <c r="L8" i="1"/>
  <c r="I8" i="1"/>
  <c r="H8" i="1"/>
</calcChain>
</file>

<file path=xl/sharedStrings.xml><?xml version="1.0" encoding="utf-8"?>
<sst xmlns="http://schemas.openxmlformats.org/spreadsheetml/2006/main" count="37" uniqueCount="29">
  <si>
    <t>Veränderung</t>
  </si>
  <si>
    <t>in %</t>
  </si>
  <si>
    <t>Anzahl</t>
  </si>
  <si>
    <t>Unfälle
-----
Verunglückte</t>
  </si>
  <si>
    <t>dav.</t>
  </si>
  <si>
    <t>Unfälle mit Personenschaden</t>
  </si>
  <si>
    <t>Unfälle mit nur Sachschaden</t>
  </si>
  <si>
    <t>Schwerwiegende Unfälle mit</t>
  </si>
  <si>
    <t xml:space="preserve">   Sachschaden im engeren Sinne</t>
  </si>
  <si>
    <t xml:space="preserve">   dem Einfluss berauschender Mittel</t>
  </si>
  <si>
    <t>Übrige Sachschadensunfälle</t>
  </si>
  <si>
    <t>Verunglückte insgesamt</t>
  </si>
  <si>
    <t>Getötete</t>
  </si>
  <si>
    <t>Verletzte</t>
  </si>
  <si>
    <t>Straßenverkehrsunfälle insgesamt</t>
  </si>
  <si>
    <t>Sonstige Sachschadensunfälle unter</t>
  </si>
  <si>
    <t>Leichtverletzte</t>
  </si>
  <si>
    <t>Schwerverletzte</t>
  </si>
  <si>
    <t>___________</t>
  </si>
  <si>
    <t>*) Endgültige Ergebnisse.</t>
  </si>
  <si>
    <t>innerhalb von Ortschaften</t>
  </si>
  <si>
    <t>außerhalb von Ortschaften</t>
  </si>
  <si>
    <t>auf Autobahnen</t>
  </si>
  <si>
    <t xml:space="preserve"> - Vorläufige Ergebnisse -</t>
  </si>
  <si>
    <t>Straßenverkehrsunfälle und Verunglückte in Bayern im November 2021</t>
  </si>
  <si>
    <t>November</t>
  </si>
  <si>
    <t>Januar - November</t>
  </si>
  <si>
    <t>2020*)</t>
  </si>
  <si>
    <t>© Bayerisches Landesamt für Statistik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</si>
</sst>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@\ *."/>
    <numFmt numFmtId="165" formatCode="#\ ###"/>
    <numFmt numFmtId="166" formatCode="0.0"/>
    <numFmt numFmtId="167" formatCode="#.0\ ###"/>
    <numFmt numFmtId="168" formatCode="General\ \ ;\-General\ \ ;\ \-\ \ ;@\ *."/>
    <numFmt numFmtId="169" formatCode="#\ ###\ ##0\ \ ;\-#\ ###\ ##0\ \ ;\-\ \ "/>
    <numFmt numFmtId="170" formatCode="#\ ###\ ##0.0\ \ ;\-#\ ###\ ##0.0\ \ ;\-\ \ "/>
    <numFmt numFmtId="171" formatCode="#\ ###\ ##0.00\ \ ;\-#\ ###\ ##0.00\ \ ;\-\ \ "/>
    <numFmt numFmtId="172" formatCode="#\ ###\ ##0,,\ \ ;\-#\ ###\ ##0,,\ \ ;\-\ \ "/>
    <numFmt numFmtId="173" formatCode="#\ ###\ ##0,\ \ ;\-#\ ###\ ##0,\ \ ;\-\ \ "/>
    <numFmt numFmtId="174" formatCode="###\ ###\ ###\ \ ;\-###\ ###\ ###\ \ ;\-\ \ ;@\ *."/>
    <numFmt numFmtId="175" formatCode="_([$€]* #,##0.00_);_([$€]* \(#,##0.00\);_([$€]* &quot;-&quot;??_);_(@_)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7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sz val="10"/>
      <name val="MS Sans Serif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5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19">
    <xf numFmtId="0" fontId="0" fillId="0" borderId="0"/>
    <xf numFmtId="0" fontId="1" fillId="0" borderId="0"/>
    <xf numFmtId="0" fontId="6" fillId="0" borderId="0"/>
    <xf numFmtId="169" fontId="7" fillId="0" borderId="4">
      <alignment vertical="center"/>
    </xf>
    <xf numFmtId="170" fontId="7" fillId="0" borderId="4">
      <alignment vertical="center"/>
    </xf>
    <xf numFmtId="171" fontId="7" fillId="0" borderId="4">
      <alignment vertical="center"/>
    </xf>
    <xf numFmtId="169" fontId="8" fillId="0" borderId="0">
      <alignment vertical="center"/>
    </xf>
    <xf numFmtId="170" fontId="8" fillId="0" borderId="0">
      <alignment vertical="center"/>
    </xf>
    <xf numFmtId="172" fontId="7" fillId="0" borderId="4">
      <alignment vertical="center"/>
    </xf>
    <xf numFmtId="173" fontId="7" fillId="0" borderId="4">
      <alignment vertical="center"/>
    </xf>
    <xf numFmtId="9" fontId="6" fillId="0" borderId="0" applyFont="0" applyFill="0" applyBorder="0" applyAlignment="0" applyProtection="0"/>
    <xf numFmtId="168" fontId="7" fillId="0" borderId="0">
      <alignment vertical="center"/>
    </xf>
    <xf numFmtId="1" fontId="10" fillId="0" borderId="0">
      <alignment vertical="center"/>
    </xf>
    <xf numFmtId="1" fontId="11" fillId="0" borderId="0">
      <alignment vertical="center"/>
    </xf>
    <xf numFmtId="1" fontId="12" fillId="0" borderId="0">
      <alignment vertical="center"/>
    </xf>
    <xf numFmtId="0" fontId="4" fillId="0" borderId="0"/>
    <xf numFmtId="169" fontId="7" fillId="0" borderId="4">
      <alignment vertical="center"/>
    </xf>
    <xf numFmtId="169" fontId="7" fillId="0" borderId="4">
      <alignment vertical="center"/>
    </xf>
    <xf numFmtId="170" fontId="7" fillId="0" borderId="4">
      <alignment vertical="center"/>
    </xf>
    <xf numFmtId="170" fontId="7" fillId="0" borderId="4">
      <alignment vertical="center"/>
    </xf>
    <xf numFmtId="171" fontId="7" fillId="0" borderId="4">
      <alignment vertical="center"/>
    </xf>
    <xf numFmtId="171" fontId="7" fillId="0" borderId="4">
      <alignment vertical="center"/>
    </xf>
    <xf numFmtId="169" fontId="8" fillId="0" borderId="0">
      <alignment vertical="center"/>
    </xf>
    <xf numFmtId="169" fontId="8" fillId="0" borderId="0">
      <alignment vertical="center"/>
    </xf>
    <xf numFmtId="170" fontId="8" fillId="0" borderId="0">
      <alignment vertical="center"/>
    </xf>
    <xf numFmtId="170" fontId="8" fillId="0" borderId="0">
      <alignment vertical="center"/>
    </xf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2" borderId="0" applyNumberFormat="0" applyBorder="0" applyAlignment="0" applyProtection="0"/>
    <xf numFmtId="0" fontId="13" fillId="5" borderId="0" applyNumberFormat="0" applyBorder="0" applyAlignment="0" applyProtection="0"/>
    <xf numFmtId="0" fontId="13" fillId="4" borderId="0" applyNumberFormat="0" applyBorder="0" applyAlignment="0" applyProtection="0"/>
    <xf numFmtId="0" fontId="13" fillId="6" borderId="0" applyNumberFormat="0" applyBorder="0" applyAlignment="0" applyProtection="0"/>
    <xf numFmtId="0" fontId="13" fillId="3" borderId="0" applyNumberFormat="0" applyBorder="0" applyAlignment="0" applyProtection="0"/>
    <xf numFmtId="0" fontId="13" fillId="7" borderId="0" applyNumberFormat="0" applyBorder="0" applyAlignment="0" applyProtection="0"/>
    <xf numFmtId="0" fontId="13" fillId="6" borderId="0" applyNumberFormat="0" applyBorder="0" applyAlignment="0" applyProtection="0"/>
    <xf numFmtId="0" fontId="13" fillId="8" borderId="0" applyNumberFormat="0" applyBorder="0" applyAlignment="0" applyProtection="0"/>
    <xf numFmtId="0" fontId="13" fillId="7" borderId="0" applyNumberFormat="0" applyBorder="0" applyAlignment="0" applyProtection="0"/>
    <xf numFmtId="0" fontId="14" fillId="9" borderId="0" applyNumberFormat="0" applyBorder="0" applyAlignment="0" applyProtection="0"/>
    <xf numFmtId="0" fontId="14" fillId="3" borderId="0" applyNumberFormat="0" applyBorder="0" applyAlignment="0" applyProtection="0"/>
    <xf numFmtId="0" fontId="14" fillId="7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8" applyNumberFormat="0" applyAlignment="0" applyProtection="0"/>
    <xf numFmtId="0" fontId="16" fillId="14" borderId="9" applyNumberFormat="0" applyAlignment="0" applyProtection="0"/>
    <xf numFmtId="0" fontId="17" fillId="7" borderId="9" applyNumberFormat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15" borderId="0" applyNumberFormat="0" applyBorder="0" applyAlignment="0" applyProtection="0"/>
    <xf numFmtId="172" fontId="7" fillId="0" borderId="4">
      <alignment vertical="center"/>
    </xf>
    <xf numFmtId="172" fontId="7" fillId="0" borderId="4">
      <alignment vertical="center"/>
    </xf>
    <xf numFmtId="173" fontId="7" fillId="0" borderId="4">
      <alignment vertical="center"/>
    </xf>
    <xf numFmtId="173" fontId="7" fillId="0" borderId="4">
      <alignment vertical="center"/>
    </xf>
    <xf numFmtId="0" fontId="21" fillId="7" borderId="0" applyNumberFormat="0" applyBorder="0" applyAlignment="0" applyProtection="0"/>
    <xf numFmtId="0" fontId="6" fillId="4" borderId="11" applyNumberFormat="0" applyFont="0" applyAlignment="0" applyProtection="0"/>
    <xf numFmtId="0" fontId="22" fillId="16" borderId="0" applyNumberFormat="0" applyBorder="0" applyAlignment="0" applyProtection="0"/>
    <xf numFmtId="0" fontId="6" fillId="0" borderId="0"/>
    <xf numFmtId="0" fontId="6" fillId="0" borderId="0"/>
    <xf numFmtId="0" fontId="4" fillId="0" borderId="0"/>
    <xf numFmtId="0" fontId="6" fillId="0" borderId="0"/>
    <xf numFmtId="168" fontId="7" fillId="0" borderId="0">
      <alignment vertical="center"/>
    </xf>
    <xf numFmtId="168" fontId="7" fillId="0" borderId="0">
      <alignment vertical="center"/>
    </xf>
    <xf numFmtId="0" fontId="23" fillId="0" borderId="0" applyNumberFormat="0" applyFill="0" applyBorder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6" fillId="0" borderId="14" applyNumberFormat="0" applyFill="0" applyAlignment="0" applyProtection="0"/>
    <xf numFmtId="0" fontId="26" fillId="0" borderId="0" applyNumberFormat="0" applyFill="0" applyBorder="0" applyAlignment="0" applyProtection="0"/>
    <xf numFmtId="1" fontId="10" fillId="0" borderId="0">
      <alignment vertical="center"/>
    </xf>
    <xf numFmtId="1" fontId="10" fillId="0" borderId="0">
      <alignment vertical="center"/>
    </xf>
    <xf numFmtId="1" fontId="11" fillId="0" borderId="0">
      <alignment vertical="center"/>
    </xf>
    <xf numFmtId="1" fontId="11" fillId="0" borderId="0">
      <alignment vertical="center"/>
    </xf>
    <xf numFmtId="1" fontId="12" fillId="0" borderId="0">
      <alignment vertical="center"/>
    </xf>
    <xf numFmtId="1" fontId="12" fillId="0" borderId="0">
      <alignment vertical="center"/>
    </xf>
    <xf numFmtId="0" fontId="27" fillId="0" borderId="15" applyNumberFormat="0" applyFill="0" applyAlignment="0" applyProtection="0"/>
    <xf numFmtId="0" fontId="28" fillId="0" borderId="0" applyNumberFormat="0" applyFill="0" applyBorder="0" applyAlignment="0" applyProtection="0"/>
    <xf numFmtId="0" fontId="29" fillId="17" borderId="16" applyNumberFormat="0" applyAlignment="0" applyProtection="0"/>
    <xf numFmtId="0" fontId="9" fillId="0" borderId="0"/>
    <xf numFmtId="0" fontId="9" fillId="0" borderId="0"/>
    <xf numFmtId="0" fontId="4" fillId="0" borderId="0"/>
    <xf numFmtId="0" fontId="4" fillId="0" borderId="0"/>
    <xf numFmtId="169" fontId="7" fillId="0" borderId="4">
      <alignment vertical="center"/>
    </xf>
    <xf numFmtId="170" fontId="7" fillId="0" borderId="4">
      <alignment vertical="center"/>
    </xf>
    <xf numFmtId="171" fontId="7" fillId="0" borderId="4">
      <alignment vertical="center"/>
    </xf>
    <xf numFmtId="169" fontId="8" fillId="0" borderId="0">
      <alignment vertical="center"/>
    </xf>
    <xf numFmtId="170" fontId="8" fillId="0" borderId="0">
      <alignment vertical="center"/>
    </xf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2" borderId="0" applyNumberFormat="0" applyBorder="0" applyAlignment="0" applyProtection="0"/>
    <xf numFmtId="0" fontId="13" fillId="5" borderId="0" applyNumberFormat="0" applyBorder="0" applyAlignment="0" applyProtection="0"/>
    <xf numFmtId="0" fontId="13" fillId="4" borderId="0" applyNumberFormat="0" applyBorder="0" applyAlignment="0" applyProtection="0"/>
    <xf numFmtId="0" fontId="13" fillId="6" borderId="0" applyNumberFormat="0" applyBorder="0" applyAlignment="0" applyProtection="0"/>
    <xf numFmtId="0" fontId="13" fillId="3" borderId="0" applyNumberFormat="0" applyBorder="0" applyAlignment="0" applyProtection="0"/>
    <xf numFmtId="0" fontId="13" fillId="7" borderId="0" applyNumberFormat="0" applyBorder="0" applyAlignment="0" applyProtection="0"/>
    <xf numFmtId="0" fontId="13" fillId="6" borderId="0" applyNumberFormat="0" applyBorder="0" applyAlignment="0" applyProtection="0"/>
    <xf numFmtId="0" fontId="13" fillId="8" borderId="0" applyNumberFormat="0" applyBorder="0" applyAlignment="0" applyProtection="0"/>
    <xf numFmtId="0" fontId="13" fillId="7" borderId="0" applyNumberFormat="0" applyBorder="0" applyAlignment="0" applyProtection="0"/>
    <xf numFmtId="175" fontId="4" fillId="0" borderId="0" applyFont="0" applyFill="0" applyBorder="0" applyAlignment="0" applyProtection="0"/>
    <xf numFmtId="172" fontId="7" fillId="0" borderId="4">
      <alignment vertical="center"/>
    </xf>
    <xf numFmtId="173" fontId="7" fillId="0" borderId="4">
      <alignment vertical="center"/>
    </xf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1" fillId="0" borderId="0"/>
    <xf numFmtId="168" fontId="7" fillId="0" borderId="0">
      <alignment vertical="center"/>
    </xf>
    <xf numFmtId="1" fontId="10" fillId="0" borderId="0">
      <alignment vertical="center"/>
    </xf>
    <xf numFmtId="1" fontId="11" fillId="0" borderId="0">
      <alignment vertical="center"/>
    </xf>
    <xf numFmtId="1" fontId="12" fillId="0" borderId="0">
      <alignment vertical="center"/>
    </xf>
    <xf numFmtId="0" fontId="3" fillId="0" borderId="0">
      <alignment horizontal="centerContinuous" vertical="center"/>
    </xf>
    <xf numFmtId="174" fontId="3" fillId="0" borderId="0">
      <alignment horizontal="centerContinuous" vertical="center"/>
    </xf>
  </cellStyleXfs>
  <cellXfs count="36">
    <xf numFmtId="0" fontId="0" fillId="0" borderId="0" xfId="0"/>
    <xf numFmtId="0" fontId="2" fillId="0" borderId="0" xfId="0" applyFont="1"/>
    <xf numFmtId="165" fontId="0" fillId="0" borderId="0" xfId="0" applyNumberFormat="1"/>
    <xf numFmtId="167" fontId="2" fillId="0" borderId="0" xfId="0" applyNumberFormat="1" applyFont="1"/>
    <xf numFmtId="0" fontId="31" fillId="0" borderId="1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1" fillId="0" borderId="3" xfId="0" applyFont="1" applyBorder="1" applyAlignment="1">
      <alignment vertical="center"/>
    </xf>
    <xf numFmtId="165" fontId="31" fillId="0" borderId="0" xfId="0" applyNumberFormat="1" applyFont="1" applyAlignment="1">
      <alignment vertical="center"/>
    </xf>
    <xf numFmtId="0" fontId="32" fillId="0" borderId="4" xfId="0" applyFont="1" applyBorder="1" applyAlignment="1">
      <alignment vertical="center"/>
    </xf>
    <xf numFmtId="165" fontId="32" fillId="0" borderId="0" xfId="0" applyNumberFormat="1" applyFont="1" applyAlignment="1">
      <alignment vertical="center"/>
    </xf>
    <xf numFmtId="166" fontId="34" fillId="0" borderId="0" xfId="0" applyNumberFormat="1" applyFont="1" applyAlignment="1">
      <alignment vertical="center"/>
    </xf>
    <xf numFmtId="0" fontId="31" fillId="0" borderId="4" xfId="0" applyFont="1" applyBorder="1" applyAlignment="1">
      <alignment vertical="center"/>
    </xf>
    <xf numFmtId="166" fontId="33" fillId="0" borderId="0" xfId="0" applyNumberFormat="1" applyFont="1" applyAlignment="1">
      <alignment vertical="center"/>
    </xf>
    <xf numFmtId="164" fontId="31" fillId="0" borderId="0" xfId="0" applyNumberFormat="1" applyFont="1" applyAlignment="1">
      <alignment horizontal="left" vertical="center"/>
    </xf>
    <xf numFmtId="3" fontId="31" fillId="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166" fontId="5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65" fontId="0" fillId="0" borderId="0" xfId="0" applyNumberFormat="1" applyAlignment="1">
      <alignment vertical="center"/>
    </xf>
    <xf numFmtId="0" fontId="30" fillId="0" borderId="0" xfId="1" applyFont="1" applyAlignment="1">
      <alignment horizontal="right"/>
    </xf>
    <xf numFmtId="164" fontId="31" fillId="0" borderId="0" xfId="0" applyNumberFormat="1" applyFont="1" applyAlignment="1">
      <alignment horizontal="left" vertical="center"/>
    </xf>
    <xf numFmtId="164" fontId="3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17" fontId="31" fillId="0" borderId="1" xfId="0" applyNumberFormat="1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</cellXfs>
  <cellStyles count="119">
    <cellStyle name="##0  |" xfId="3" xr:uid="{00000000-0005-0000-0000-000000000000}"/>
    <cellStyle name="##0  | 2" xfId="16" xr:uid="{00000000-0005-0000-0000-000001000000}"/>
    <cellStyle name="##0  | 2 2" xfId="17" xr:uid="{00000000-0005-0000-0000-000002000000}"/>
    <cellStyle name="##0  | 2 3" xfId="87" xr:uid="{00000000-0005-0000-0000-000089000000}"/>
    <cellStyle name="##0,0  |" xfId="4" xr:uid="{00000000-0005-0000-0000-000003000000}"/>
    <cellStyle name="##0,0  | 2" xfId="18" xr:uid="{00000000-0005-0000-0000-000004000000}"/>
    <cellStyle name="##0,0  | 2 2" xfId="19" xr:uid="{00000000-0005-0000-0000-000005000000}"/>
    <cellStyle name="##0,0  | 2 3" xfId="88" xr:uid="{00000000-0005-0000-0000-00008A000000}"/>
    <cellStyle name="##0,00  |" xfId="5" xr:uid="{00000000-0005-0000-0000-000006000000}"/>
    <cellStyle name="##0,00  | 2" xfId="20" xr:uid="{00000000-0005-0000-0000-000007000000}"/>
    <cellStyle name="##0,00  | 2 2" xfId="21" xr:uid="{00000000-0005-0000-0000-000008000000}"/>
    <cellStyle name="##0,00  | 2 3" xfId="89" xr:uid="{00000000-0005-0000-0000-00008B000000}"/>
    <cellStyle name="[Kursiv]##0" xfId="6" xr:uid="{00000000-0005-0000-0000-000009000000}"/>
    <cellStyle name="[Kursiv]##0 2" xfId="22" xr:uid="{00000000-0005-0000-0000-00000A000000}"/>
    <cellStyle name="[Kursiv]##0 2 2" xfId="23" xr:uid="{00000000-0005-0000-0000-00000B000000}"/>
    <cellStyle name="[Kursiv]##0 2 3" xfId="90" xr:uid="{00000000-0005-0000-0000-00008C000000}"/>
    <cellStyle name="[Kursiv]##0,0" xfId="7" xr:uid="{00000000-0005-0000-0000-00000C000000}"/>
    <cellStyle name="[Kursiv]##0,0 2" xfId="24" xr:uid="{00000000-0005-0000-0000-00000D000000}"/>
    <cellStyle name="[Kursiv]##0,0 2 2" xfId="25" xr:uid="{00000000-0005-0000-0000-00000E000000}"/>
    <cellStyle name="[Kursiv]##0,0 2 3" xfId="91" xr:uid="{00000000-0005-0000-0000-00008D000000}"/>
    <cellStyle name="20% - Akzent1" xfId="26" xr:uid="{00000000-0005-0000-0000-00000F000000}"/>
    <cellStyle name="20% - Akzent1 2" xfId="92" xr:uid="{00000000-0005-0000-0000-00008E000000}"/>
    <cellStyle name="20% - Akzent2" xfId="27" xr:uid="{00000000-0005-0000-0000-000010000000}"/>
    <cellStyle name="20% - Akzent2 2" xfId="93" xr:uid="{00000000-0005-0000-0000-00008F000000}"/>
    <cellStyle name="20% - Akzent3" xfId="28" xr:uid="{00000000-0005-0000-0000-000011000000}"/>
    <cellStyle name="20% - Akzent3 2" xfId="94" xr:uid="{00000000-0005-0000-0000-000090000000}"/>
    <cellStyle name="20% - Akzent4" xfId="29" xr:uid="{00000000-0005-0000-0000-000012000000}"/>
    <cellStyle name="20% - Akzent4 2" xfId="95" xr:uid="{00000000-0005-0000-0000-000091000000}"/>
    <cellStyle name="20% - Akzent5" xfId="30" xr:uid="{00000000-0005-0000-0000-000013000000}"/>
    <cellStyle name="20% - Akzent5 2" xfId="96" xr:uid="{00000000-0005-0000-0000-000092000000}"/>
    <cellStyle name="20% - Akzent6" xfId="31" xr:uid="{00000000-0005-0000-0000-000014000000}"/>
    <cellStyle name="20% - Akzent6 2" xfId="97" xr:uid="{00000000-0005-0000-0000-000093000000}"/>
    <cellStyle name="40% - Akzent1" xfId="32" xr:uid="{00000000-0005-0000-0000-000015000000}"/>
    <cellStyle name="40% - Akzent1 2" xfId="98" xr:uid="{00000000-0005-0000-0000-000094000000}"/>
    <cellStyle name="40% - Akzent2" xfId="33" xr:uid="{00000000-0005-0000-0000-000016000000}"/>
    <cellStyle name="40% - Akzent2 2" xfId="99" xr:uid="{00000000-0005-0000-0000-000095000000}"/>
    <cellStyle name="40% - Akzent3" xfId="34" xr:uid="{00000000-0005-0000-0000-000017000000}"/>
    <cellStyle name="40% - Akzent3 2" xfId="100" xr:uid="{00000000-0005-0000-0000-000096000000}"/>
    <cellStyle name="40% - Akzent4" xfId="35" xr:uid="{00000000-0005-0000-0000-000018000000}"/>
    <cellStyle name="40% - Akzent4 2" xfId="101" xr:uid="{00000000-0005-0000-0000-000097000000}"/>
    <cellStyle name="40% - Akzent5" xfId="36" xr:uid="{00000000-0005-0000-0000-000019000000}"/>
    <cellStyle name="40% - Akzent5 2" xfId="102" xr:uid="{00000000-0005-0000-0000-000098000000}"/>
    <cellStyle name="40% - Akzent6" xfId="37" xr:uid="{00000000-0005-0000-0000-00001A000000}"/>
    <cellStyle name="40% - Akzent6 2" xfId="103" xr:uid="{00000000-0005-0000-0000-000099000000}"/>
    <cellStyle name="60% - Akzent1" xfId="38" xr:uid="{00000000-0005-0000-0000-00001B000000}"/>
    <cellStyle name="60% - Akzent2" xfId="39" xr:uid="{00000000-0005-0000-0000-00001C000000}"/>
    <cellStyle name="60% - Akzent3" xfId="40" xr:uid="{00000000-0005-0000-0000-00001D000000}"/>
    <cellStyle name="60% - Akzent4" xfId="41" xr:uid="{00000000-0005-0000-0000-00001E000000}"/>
    <cellStyle name="60% - Akzent5" xfId="42" xr:uid="{00000000-0005-0000-0000-00001F000000}"/>
    <cellStyle name="60% - Akzent6" xfId="43" xr:uid="{00000000-0005-0000-0000-000020000000}"/>
    <cellStyle name="Akzent1 2" xfId="44" xr:uid="{00000000-0005-0000-0000-000021000000}"/>
    <cellStyle name="Akzent2 2" xfId="45" xr:uid="{00000000-0005-0000-0000-000022000000}"/>
    <cellStyle name="Akzent3 2" xfId="46" xr:uid="{00000000-0005-0000-0000-000023000000}"/>
    <cellStyle name="Akzent4 2" xfId="47" xr:uid="{00000000-0005-0000-0000-000024000000}"/>
    <cellStyle name="Akzent5 2" xfId="48" xr:uid="{00000000-0005-0000-0000-000025000000}"/>
    <cellStyle name="Akzent6 2" xfId="49" xr:uid="{00000000-0005-0000-0000-000026000000}"/>
    <cellStyle name="Ausgabe 2" xfId="50" xr:uid="{00000000-0005-0000-0000-000027000000}"/>
    <cellStyle name="Berechnung 2" xfId="51" xr:uid="{00000000-0005-0000-0000-000028000000}"/>
    <cellStyle name="Eingabe 2" xfId="52" xr:uid="{00000000-0005-0000-0000-000029000000}"/>
    <cellStyle name="Ergebnis 2" xfId="53" xr:uid="{00000000-0005-0000-0000-00002A000000}"/>
    <cellStyle name="Erklärender Text 2" xfId="54" xr:uid="{00000000-0005-0000-0000-00002B000000}"/>
    <cellStyle name="Euro" xfId="104" xr:uid="{00000000-0005-0000-0000-00009A000000}"/>
    <cellStyle name="Gut 2" xfId="55" xr:uid="{00000000-0005-0000-0000-00002C000000}"/>
    <cellStyle name="in Millionen" xfId="8" xr:uid="{00000000-0005-0000-0000-00002D000000}"/>
    <cellStyle name="in Millionen 2" xfId="56" xr:uid="{00000000-0005-0000-0000-00002E000000}"/>
    <cellStyle name="in Millionen 2 2" xfId="57" xr:uid="{00000000-0005-0000-0000-00002F000000}"/>
    <cellStyle name="in Millionen 2 3" xfId="105" xr:uid="{00000000-0005-0000-0000-00009B000000}"/>
    <cellStyle name="in Tausend" xfId="9" xr:uid="{00000000-0005-0000-0000-000030000000}"/>
    <cellStyle name="in Tausend 2" xfId="58" xr:uid="{00000000-0005-0000-0000-000031000000}"/>
    <cellStyle name="in Tausend 2 2" xfId="59" xr:uid="{00000000-0005-0000-0000-000032000000}"/>
    <cellStyle name="in Tausend 2 3" xfId="106" xr:uid="{00000000-0005-0000-0000-00009C000000}"/>
    <cellStyle name="Neutral 2" xfId="60" xr:uid="{00000000-0005-0000-0000-000033000000}"/>
    <cellStyle name="Notiz 2" xfId="61" xr:uid="{00000000-0005-0000-0000-000034000000}"/>
    <cellStyle name="Prozent 2" xfId="10" xr:uid="{00000000-0005-0000-0000-000035000000}"/>
    <cellStyle name="Schlecht 2" xfId="62" xr:uid="{00000000-0005-0000-0000-000036000000}"/>
    <cellStyle name="Standard" xfId="0" builtinId="0"/>
    <cellStyle name="Standard 2" xfId="2" xr:uid="{00000000-0005-0000-0000-000038000000}"/>
    <cellStyle name="Standard 2 2" xfId="63" xr:uid="{00000000-0005-0000-0000-000039000000}"/>
    <cellStyle name="Standard 2 3" xfId="107" xr:uid="{00000000-0005-0000-0000-00009E000000}"/>
    <cellStyle name="Standard 2 4" xfId="108" xr:uid="{00000000-0005-0000-0000-00009F000000}"/>
    <cellStyle name="Standard 2 5" xfId="109" xr:uid="{00000000-0005-0000-0000-0000A0000000}"/>
    <cellStyle name="Standard 3" xfId="64" xr:uid="{00000000-0005-0000-0000-00003A000000}"/>
    <cellStyle name="Standard 4" xfId="65" xr:uid="{00000000-0005-0000-0000-00003B000000}"/>
    <cellStyle name="Standard 4 2" xfId="110" xr:uid="{00000000-0005-0000-0000-0000A1000000}"/>
    <cellStyle name="Standard 5" xfId="66" xr:uid="{00000000-0005-0000-0000-00003C000000}"/>
    <cellStyle name="Standard 5 2" xfId="111" xr:uid="{00000000-0005-0000-0000-0000A2000000}"/>
    <cellStyle name="Standard 6" xfId="15" xr:uid="{00000000-0005-0000-0000-00003D000000}"/>
    <cellStyle name="Standard 6 2" xfId="84" xr:uid="{00000000-0005-0000-0000-00003E000000}"/>
    <cellStyle name="Standard 6 3" xfId="83" xr:uid="{00000000-0005-0000-0000-00003F000000}"/>
    <cellStyle name="Standard 7" xfId="85" xr:uid="{00000000-0005-0000-0000-000040000000}"/>
    <cellStyle name="Standard 7 2" xfId="112" xr:uid="{00000000-0005-0000-0000-0000A3000000}"/>
    <cellStyle name="Standard 8" xfId="86" xr:uid="{00000000-0005-0000-0000-00009D000000}"/>
    <cellStyle name="Standard 9" xfId="1" xr:uid="{00000000-0005-0000-0000-00007A000000}"/>
    <cellStyle name="Text mit Füllzeichen" xfId="11" xr:uid="{00000000-0005-0000-0000-000047000000}"/>
    <cellStyle name="Text mit Füllzeichen 2" xfId="67" xr:uid="{00000000-0005-0000-0000-000048000000}"/>
    <cellStyle name="Text mit Füllzeichen 2 2" xfId="68" xr:uid="{00000000-0005-0000-0000-000049000000}"/>
    <cellStyle name="Text mit Füllzeichen 2 3" xfId="113" xr:uid="{00000000-0005-0000-0000-0000B4000000}"/>
    <cellStyle name="Überschrift 1 2" xfId="70" xr:uid="{00000000-0005-0000-0000-00004A000000}"/>
    <cellStyle name="Überschrift 2 2" xfId="71" xr:uid="{00000000-0005-0000-0000-00004B000000}"/>
    <cellStyle name="Überschrift 3 2" xfId="72" xr:uid="{00000000-0005-0000-0000-00004C000000}"/>
    <cellStyle name="Überschrift 4 2" xfId="73" xr:uid="{00000000-0005-0000-0000-00004D000000}"/>
    <cellStyle name="Überschrift 5" xfId="69" xr:uid="{00000000-0005-0000-0000-00004E000000}"/>
    <cellStyle name="Ü-Haupt[I,II]" xfId="12" xr:uid="{00000000-0005-0000-0000-00004F000000}"/>
    <cellStyle name="Ü-Haupt[I,II] 2" xfId="74" xr:uid="{00000000-0005-0000-0000-000050000000}"/>
    <cellStyle name="Ü-Haupt[I,II] 2 2" xfId="75" xr:uid="{00000000-0005-0000-0000-000051000000}"/>
    <cellStyle name="Ü-Haupt[I,II] 2 3" xfId="114" xr:uid="{00000000-0005-0000-0000-0000B5000000}"/>
    <cellStyle name="Ü-Tabellen[1.,2.]" xfId="13" xr:uid="{00000000-0005-0000-0000-000052000000}"/>
    <cellStyle name="Ü-Tabellen[1.,2.] 2" xfId="76" xr:uid="{00000000-0005-0000-0000-000053000000}"/>
    <cellStyle name="Ü-Tabellen[1.,2.] 2 2" xfId="77" xr:uid="{00000000-0005-0000-0000-000054000000}"/>
    <cellStyle name="Ü-Tabellen[1.,2.] 2 3" xfId="115" xr:uid="{00000000-0005-0000-0000-0000B6000000}"/>
    <cellStyle name="Ü-Zwischen[A,B]" xfId="14" xr:uid="{00000000-0005-0000-0000-000055000000}"/>
    <cellStyle name="Ü-Zwischen[A,B] 2" xfId="78" xr:uid="{00000000-0005-0000-0000-000056000000}"/>
    <cellStyle name="Ü-Zwischen[A,B] 2 2" xfId="79" xr:uid="{00000000-0005-0000-0000-000057000000}"/>
    <cellStyle name="Ü-Zwischen[A,B] 2 3" xfId="116" xr:uid="{00000000-0005-0000-0000-0000B7000000}"/>
    <cellStyle name="Verknüpfte Zelle 2" xfId="80" xr:uid="{00000000-0005-0000-0000-000058000000}"/>
    <cellStyle name="Vorspalte" xfId="117" xr:uid="{00000000-0005-0000-0000-0000B8000000}"/>
    <cellStyle name="Vorspalte 2" xfId="118" xr:uid="{00000000-0005-0000-0000-0000B9000000}"/>
    <cellStyle name="Warnender Text 2" xfId="81" xr:uid="{00000000-0005-0000-0000-000059000000}"/>
    <cellStyle name="Zelle überprüfen 2" xfId="82" xr:uid="{00000000-0005-0000-0000-00005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N29"/>
  <sheetViews>
    <sheetView tabSelected="1" workbookViewId="0">
      <selection sqref="A1:M1"/>
    </sheetView>
  </sheetViews>
  <sheetFormatPr baseColWidth="10" defaultRowHeight="13.2" x14ac:dyDescent="0.25"/>
  <cols>
    <col min="1" max="2" width="3.6640625" customWidth="1"/>
    <col min="3" max="3" width="4.88671875" customWidth="1"/>
    <col min="4" max="4" width="26" customWidth="1"/>
    <col min="5" max="5" width="1" customWidth="1"/>
    <col min="6" max="7" width="10.5546875" customWidth="1"/>
    <col min="8" max="9" width="7.88671875" customWidth="1"/>
    <col min="10" max="11" width="10.5546875" customWidth="1"/>
    <col min="12" max="13" width="7.88671875" customWidth="1"/>
  </cols>
  <sheetData>
    <row r="1" spans="1:14" ht="21.6" customHeight="1" x14ac:dyDescent="0.25">
      <c r="A1" s="24" t="s">
        <v>24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4" ht="12" customHeight="1" x14ac:dyDescent="0.25">
      <c r="A2" s="25" t="s">
        <v>23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4" ht="5.4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ht="15" customHeight="1" x14ac:dyDescent="0.25">
      <c r="A4" s="29" t="s">
        <v>3</v>
      </c>
      <c r="B4" s="30"/>
      <c r="C4" s="30"/>
      <c r="D4" s="30"/>
      <c r="E4" s="31"/>
      <c r="F4" s="27" t="s">
        <v>25</v>
      </c>
      <c r="G4" s="27"/>
      <c r="H4" s="26" t="s">
        <v>0</v>
      </c>
      <c r="I4" s="28"/>
      <c r="J4" s="27" t="s">
        <v>26</v>
      </c>
      <c r="K4" s="27"/>
      <c r="L4" s="26" t="s">
        <v>0</v>
      </c>
      <c r="M4" s="28"/>
    </row>
    <row r="5" spans="1:14" ht="15" customHeight="1" x14ac:dyDescent="0.25">
      <c r="A5" s="32"/>
      <c r="B5" s="32"/>
      <c r="C5" s="32"/>
      <c r="D5" s="32"/>
      <c r="E5" s="33"/>
      <c r="F5" s="4">
        <v>2021</v>
      </c>
      <c r="G5" s="4" t="s">
        <v>27</v>
      </c>
      <c r="H5" s="26"/>
      <c r="I5" s="28"/>
      <c r="J5" s="4">
        <v>2021</v>
      </c>
      <c r="K5" s="4" t="s">
        <v>27</v>
      </c>
      <c r="L5" s="26"/>
      <c r="M5" s="28"/>
    </row>
    <row r="6" spans="1:14" ht="15" customHeight="1" x14ac:dyDescent="0.25">
      <c r="A6" s="34"/>
      <c r="B6" s="34"/>
      <c r="C6" s="34"/>
      <c r="D6" s="34"/>
      <c r="E6" s="35"/>
      <c r="F6" s="26" t="s">
        <v>2</v>
      </c>
      <c r="G6" s="26"/>
      <c r="H6" s="26"/>
      <c r="I6" s="5" t="s">
        <v>1</v>
      </c>
      <c r="J6" s="26" t="s">
        <v>2</v>
      </c>
      <c r="K6" s="26"/>
      <c r="L6" s="26"/>
      <c r="M6" s="5" t="s">
        <v>1</v>
      </c>
    </row>
    <row r="7" spans="1:14" ht="6.6" customHeight="1" x14ac:dyDescent="0.25">
      <c r="A7" s="7"/>
      <c r="B7" s="7"/>
      <c r="C7" s="7"/>
      <c r="D7" s="7"/>
      <c r="E7" s="8"/>
      <c r="F7" s="9"/>
      <c r="G7" s="9"/>
      <c r="H7" s="7"/>
      <c r="I7" s="7"/>
      <c r="J7" s="9"/>
      <c r="K7" s="9"/>
      <c r="L7" s="7"/>
      <c r="M7" s="7"/>
    </row>
    <row r="8" spans="1:14" s="1" customFormat="1" ht="12" customHeight="1" x14ac:dyDescent="0.25">
      <c r="A8" s="23" t="s">
        <v>14</v>
      </c>
      <c r="B8" s="23"/>
      <c r="C8" s="23"/>
      <c r="D8" s="23"/>
      <c r="E8" s="10"/>
      <c r="F8" s="11">
        <f>F9+F10</f>
        <v>29628</v>
      </c>
      <c r="G8" s="11">
        <f>G9+G10</f>
        <v>26837</v>
      </c>
      <c r="H8" s="11">
        <f>SUM(F8-G8)</f>
        <v>2791</v>
      </c>
      <c r="I8" s="12">
        <f>SUM(F8-G8)/G8%</f>
        <v>10.399821142452584</v>
      </c>
      <c r="J8" s="11">
        <f>J9+J10</f>
        <v>326088</v>
      </c>
      <c r="K8" s="11">
        <f>K9+K10</f>
        <v>320336</v>
      </c>
      <c r="L8" s="11">
        <f>SUM(J8-K8)</f>
        <v>5752</v>
      </c>
      <c r="M8" s="12">
        <f>SUM(J8-K8)/K8%</f>
        <v>1.7956146046651016</v>
      </c>
      <c r="N8" s="3"/>
    </row>
    <row r="9" spans="1:14" ht="12" customHeight="1" x14ac:dyDescent="0.25">
      <c r="A9" s="7" t="s">
        <v>4</v>
      </c>
      <c r="B9" s="22" t="s">
        <v>5</v>
      </c>
      <c r="C9" s="22"/>
      <c r="D9" s="22"/>
      <c r="E9" s="13"/>
      <c r="F9" s="9">
        <v>2832</v>
      </c>
      <c r="G9" s="9">
        <v>2826</v>
      </c>
      <c r="H9" s="9">
        <f t="shared" ref="H9:H24" si="0">SUM(F9-G9)</f>
        <v>6</v>
      </c>
      <c r="I9" s="14">
        <f t="shared" ref="I9:I24" si="1">SUM(F9-G9)/G9%</f>
        <v>0.21231422505307854</v>
      </c>
      <c r="J9" s="9">
        <v>41702</v>
      </c>
      <c r="K9" s="9">
        <v>43609</v>
      </c>
      <c r="L9" s="9">
        <f t="shared" ref="L9:L24" si="2">SUM(J9-K9)</f>
        <v>-1907</v>
      </c>
      <c r="M9" s="14">
        <f t="shared" ref="M9:M24" si="3">SUM(J9-K9)/K9%</f>
        <v>-4.3729505377330371</v>
      </c>
      <c r="N9" s="3"/>
    </row>
    <row r="10" spans="1:14" ht="12" customHeight="1" x14ac:dyDescent="0.25">
      <c r="A10" s="7"/>
      <c r="B10" s="22" t="s">
        <v>6</v>
      </c>
      <c r="C10" s="22"/>
      <c r="D10" s="22"/>
      <c r="E10" s="13"/>
      <c r="F10" s="9">
        <f>F12+F14+F15</f>
        <v>26796</v>
      </c>
      <c r="G10" s="9">
        <f>G12+G14+G15</f>
        <v>24011</v>
      </c>
      <c r="H10" s="9">
        <f t="shared" si="0"/>
        <v>2785</v>
      </c>
      <c r="I10" s="14">
        <f t="shared" si="1"/>
        <v>11.598850526841863</v>
      </c>
      <c r="J10" s="9">
        <f>J12+J14+J15</f>
        <v>284386</v>
      </c>
      <c r="K10" s="9">
        <f>K12+K14+K15</f>
        <v>276727</v>
      </c>
      <c r="L10" s="9">
        <f t="shared" si="2"/>
        <v>7659</v>
      </c>
      <c r="M10" s="14">
        <f t="shared" si="3"/>
        <v>2.7677096922237441</v>
      </c>
      <c r="N10" s="3"/>
    </row>
    <row r="11" spans="1:14" ht="12" customHeight="1" x14ac:dyDescent="0.25">
      <c r="A11" s="7"/>
      <c r="B11" s="7" t="s">
        <v>4</v>
      </c>
      <c r="C11" s="7" t="s">
        <v>7</v>
      </c>
      <c r="D11" s="7"/>
      <c r="E11" s="13"/>
      <c r="F11" s="9"/>
      <c r="G11" s="9"/>
      <c r="H11" s="9">
        <f t="shared" si="0"/>
        <v>0</v>
      </c>
      <c r="I11" s="14"/>
      <c r="J11" s="9"/>
      <c r="K11" s="9"/>
      <c r="L11" s="9">
        <f t="shared" si="2"/>
        <v>0</v>
      </c>
      <c r="M11" s="14"/>
      <c r="N11" s="3"/>
    </row>
    <row r="12" spans="1:14" ht="12" customHeight="1" x14ac:dyDescent="0.25">
      <c r="A12" s="7"/>
      <c r="B12" s="7"/>
      <c r="C12" s="22" t="s">
        <v>8</v>
      </c>
      <c r="D12" s="22"/>
      <c r="E12" s="13"/>
      <c r="F12" s="9">
        <v>746</v>
      </c>
      <c r="G12" s="9">
        <v>547</v>
      </c>
      <c r="H12" s="9">
        <f t="shared" si="0"/>
        <v>199</v>
      </c>
      <c r="I12" s="14">
        <f t="shared" si="1"/>
        <v>36.380255941499087</v>
      </c>
      <c r="J12" s="9">
        <v>6861</v>
      </c>
      <c r="K12" s="9">
        <v>6290</v>
      </c>
      <c r="L12" s="9">
        <f t="shared" si="2"/>
        <v>571</v>
      </c>
      <c r="M12" s="14">
        <f t="shared" si="3"/>
        <v>9.0779014308426067</v>
      </c>
      <c r="N12" s="3"/>
    </row>
    <row r="13" spans="1:14" ht="12" customHeight="1" x14ac:dyDescent="0.25">
      <c r="A13" s="7"/>
      <c r="B13" s="7"/>
      <c r="C13" s="7" t="s">
        <v>15</v>
      </c>
      <c r="D13" s="7"/>
      <c r="E13" s="13"/>
      <c r="F13" s="9"/>
      <c r="G13" s="9"/>
      <c r="H13" s="9"/>
      <c r="I13" s="14"/>
      <c r="J13" s="9"/>
      <c r="K13" s="9"/>
      <c r="L13" s="9"/>
      <c r="M13" s="14"/>
      <c r="N13" s="3"/>
    </row>
    <row r="14" spans="1:14" ht="12" customHeight="1" x14ac:dyDescent="0.25">
      <c r="A14" s="7"/>
      <c r="B14" s="7"/>
      <c r="C14" s="22" t="s">
        <v>9</v>
      </c>
      <c r="D14" s="22"/>
      <c r="E14" s="13"/>
      <c r="F14" s="9">
        <v>142</v>
      </c>
      <c r="G14" s="9">
        <v>141</v>
      </c>
      <c r="H14" s="9">
        <f>SUM(F14-G14)</f>
        <v>1</v>
      </c>
      <c r="I14" s="14">
        <f t="shared" si="1"/>
        <v>0.70921985815602839</v>
      </c>
      <c r="J14" s="9">
        <v>1548</v>
      </c>
      <c r="K14" s="9">
        <v>1653</v>
      </c>
      <c r="L14" s="9">
        <f t="shared" si="2"/>
        <v>-105</v>
      </c>
      <c r="M14" s="14">
        <f t="shared" si="3"/>
        <v>-6.3520871143375679</v>
      </c>
      <c r="N14" s="3"/>
    </row>
    <row r="15" spans="1:14" ht="12" customHeight="1" x14ac:dyDescent="0.25">
      <c r="A15" s="7"/>
      <c r="B15" s="15"/>
      <c r="C15" s="22" t="s">
        <v>10</v>
      </c>
      <c r="D15" s="22"/>
      <c r="E15" s="13"/>
      <c r="F15" s="9">
        <f>F16+F17+F18</f>
        <v>25908</v>
      </c>
      <c r="G15" s="9">
        <f>G16+G17+G18</f>
        <v>23323</v>
      </c>
      <c r="H15" s="9">
        <f t="shared" si="0"/>
        <v>2585</v>
      </c>
      <c r="I15" s="14">
        <f t="shared" si="1"/>
        <v>11.083479826780431</v>
      </c>
      <c r="J15" s="9">
        <f>J16+J17+J18</f>
        <v>275977</v>
      </c>
      <c r="K15" s="9">
        <f>K16+K17+K18</f>
        <v>268784</v>
      </c>
      <c r="L15" s="9">
        <f t="shared" si="2"/>
        <v>7193</v>
      </c>
      <c r="M15" s="14">
        <f t="shared" si="3"/>
        <v>2.6761265551520923</v>
      </c>
      <c r="N15" s="3"/>
    </row>
    <row r="16" spans="1:14" ht="12" customHeight="1" x14ac:dyDescent="0.25">
      <c r="A16" s="7"/>
      <c r="B16" s="15"/>
      <c r="C16" s="15" t="s">
        <v>4</v>
      </c>
      <c r="D16" s="15" t="s">
        <v>20</v>
      </c>
      <c r="E16" s="13"/>
      <c r="F16" s="9">
        <v>15661</v>
      </c>
      <c r="G16" s="9">
        <v>14465</v>
      </c>
      <c r="H16" s="9">
        <f t="shared" si="0"/>
        <v>1196</v>
      </c>
      <c r="I16" s="14">
        <f t="shared" si="1"/>
        <v>8.2682336674732113</v>
      </c>
      <c r="J16" s="9">
        <v>167042</v>
      </c>
      <c r="K16" s="9">
        <v>168647</v>
      </c>
      <c r="L16" s="9">
        <f t="shared" si="2"/>
        <v>-1605</v>
      </c>
      <c r="M16" s="14">
        <f t="shared" si="3"/>
        <v>-0.95169199570700935</v>
      </c>
      <c r="N16" s="3"/>
    </row>
    <row r="17" spans="1:14" ht="12" customHeight="1" x14ac:dyDescent="0.25">
      <c r="A17" s="7"/>
      <c r="B17" s="15"/>
      <c r="C17" s="15"/>
      <c r="D17" s="15" t="s">
        <v>21</v>
      </c>
      <c r="E17" s="13"/>
      <c r="F17" s="9">
        <v>8666</v>
      </c>
      <c r="G17" s="9">
        <v>7565</v>
      </c>
      <c r="H17" s="9">
        <f t="shared" si="0"/>
        <v>1101</v>
      </c>
      <c r="I17" s="14">
        <f t="shared" si="1"/>
        <v>14.553866490416389</v>
      </c>
      <c r="J17" s="9">
        <v>90030</v>
      </c>
      <c r="K17" s="9">
        <v>82838</v>
      </c>
      <c r="L17" s="9">
        <f t="shared" si="2"/>
        <v>7192</v>
      </c>
      <c r="M17" s="14">
        <f t="shared" si="3"/>
        <v>8.6820058427291826</v>
      </c>
      <c r="N17" s="3"/>
    </row>
    <row r="18" spans="1:14" ht="12" customHeight="1" x14ac:dyDescent="0.25">
      <c r="A18" s="7"/>
      <c r="B18" s="15"/>
      <c r="C18" s="15"/>
      <c r="D18" s="15" t="s">
        <v>22</v>
      </c>
      <c r="E18" s="13"/>
      <c r="F18" s="9">
        <v>1581</v>
      </c>
      <c r="G18" s="9">
        <v>1293</v>
      </c>
      <c r="H18" s="9">
        <f t="shared" si="0"/>
        <v>288</v>
      </c>
      <c r="I18" s="14">
        <f t="shared" si="1"/>
        <v>22.273781902552205</v>
      </c>
      <c r="J18" s="9">
        <v>18905</v>
      </c>
      <c r="K18" s="9">
        <v>17299</v>
      </c>
      <c r="L18" s="9">
        <f t="shared" si="2"/>
        <v>1606</v>
      </c>
      <c r="M18" s="14">
        <f t="shared" si="3"/>
        <v>9.2837736285334405</v>
      </c>
      <c r="N18" s="3"/>
    </row>
    <row r="19" spans="1:14" ht="6.6" customHeight="1" x14ac:dyDescent="0.25">
      <c r="A19" s="7"/>
      <c r="B19" s="7"/>
      <c r="C19" s="7"/>
      <c r="D19" s="7"/>
      <c r="E19" s="13"/>
      <c r="F19" s="16"/>
      <c r="G19" s="16"/>
      <c r="H19" s="11">
        <f t="shared" si="0"/>
        <v>0</v>
      </c>
      <c r="I19" s="12"/>
      <c r="J19" s="16"/>
      <c r="K19" s="16"/>
      <c r="L19" s="11">
        <f t="shared" si="2"/>
        <v>0</v>
      </c>
      <c r="M19" s="12"/>
      <c r="N19" s="3"/>
    </row>
    <row r="20" spans="1:14" s="1" customFormat="1" ht="12" customHeight="1" x14ac:dyDescent="0.25">
      <c r="A20" s="23" t="s">
        <v>11</v>
      </c>
      <c r="B20" s="23"/>
      <c r="C20" s="23"/>
      <c r="D20" s="23"/>
      <c r="E20" s="10"/>
      <c r="F20" s="11">
        <f>F21+F22</f>
        <v>3656</v>
      </c>
      <c r="G20" s="11">
        <f>G21+G22</f>
        <v>3613</v>
      </c>
      <c r="H20" s="11">
        <f t="shared" si="0"/>
        <v>43</v>
      </c>
      <c r="I20" s="12">
        <f t="shared" si="1"/>
        <v>1.190146692499308</v>
      </c>
      <c r="J20" s="11">
        <f>J21+J22</f>
        <v>52447</v>
      </c>
      <c r="K20" s="11">
        <f>K21+K22</f>
        <v>54521</v>
      </c>
      <c r="L20" s="11">
        <f t="shared" si="2"/>
        <v>-2074</v>
      </c>
      <c r="M20" s="12">
        <f t="shared" si="3"/>
        <v>-3.8040388107334784</v>
      </c>
      <c r="N20" s="3"/>
    </row>
    <row r="21" spans="1:14" ht="12" customHeight="1" x14ac:dyDescent="0.25">
      <c r="A21" s="7" t="s">
        <v>4</v>
      </c>
      <c r="B21" s="22" t="s">
        <v>12</v>
      </c>
      <c r="C21" s="22"/>
      <c r="D21" s="22"/>
      <c r="E21" s="13"/>
      <c r="F21" s="9">
        <v>37</v>
      </c>
      <c r="G21" s="9">
        <v>32</v>
      </c>
      <c r="H21" s="9">
        <f t="shared" si="0"/>
        <v>5</v>
      </c>
      <c r="I21" s="14">
        <f t="shared" si="1"/>
        <v>15.625</v>
      </c>
      <c r="J21" s="9">
        <v>418</v>
      </c>
      <c r="K21" s="9">
        <v>447</v>
      </c>
      <c r="L21" s="9">
        <f t="shared" si="2"/>
        <v>-29</v>
      </c>
      <c r="M21" s="14">
        <f t="shared" si="3"/>
        <v>-6.4876957494407161</v>
      </c>
      <c r="N21" s="3"/>
    </row>
    <row r="22" spans="1:14" ht="12" customHeight="1" x14ac:dyDescent="0.25">
      <c r="A22" s="7"/>
      <c r="B22" s="22" t="s">
        <v>13</v>
      </c>
      <c r="C22" s="22"/>
      <c r="D22" s="22"/>
      <c r="E22" s="13"/>
      <c r="F22" s="9">
        <f>F23+F24</f>
        <v>3619</v>
      </c>
      <c r="G22" s="9">
        <f>G23+G24</f>
        <v>3581</v>
      </c>
      <c r="H22" s="9">
        <f t="shared" si="0"/>
        <v>38</v>
      </c>
      <c r="I22" s="14">
        <f t="shared" si="1"/>
        <v>1.0611561016475843</v>
      </c>
      <c r="J22" s="9">
        <f>J23+J24</f>
        <v>52029</v>
      </c>
      <c r="K22" s="9">
        <f>K23+K24</f>
        <v>54074</v>
      </c>
      <c r="L22" s="9">
        <f t="shared" si="2"/>
        <v>-2045</v>
      </c>
      <c r="M22" s="14">
        <f t="shared" si="3"/>
        <v>-3.78185449569109</v>
      </c>
      <c r="N22" s="3"/>
    </row>
    <row r="23" spans="1:14" ht="12" customHeight="1" x14ac:dyDescent="0.25">
      <c r="A23" s="7"/>
      <c r="B23" s="7" t="s">
        <v>4</v>
      </c>
      <c r="C23" s="22" t="s">
        <v>17</v>
      </c>
      <c r="D23" s="22"/>
      <c r="E23" s="13"/>
      <c r="F23" s="9">
        <v>462</v>
      </c>
      <c r="G23" s="9">
        <v>577</v>
      </c>
      <c r="H23" s="9">
        <f t="shared" si="0"/>
        <v>-115</v>
      </c>
      <c r="I23" s="14">
        <f t="shared" si="1"/>
        <v>-19.930675909878683</v>
      </c>
      <c r="J23" s="9">
        <v>9155</v>
      </c>
      <c r="K23" s="9">
        <v>9674</v>
      </c>
      <c r="L23" s="9">
        <f t="shared" si="2"/>
        <v>-519</v>
      </c>
      <c r="M23" s="14">
        <f t="shared" si="3"/>
        <v>-5.364895596444077</v>
      </c>
      <c r="N23" s="3"/>
    </row>
    <row r="24" spans="1:14" ht="12" customHeight="1" x14ac:dyDescent="0.25">
      <c r="A24" s="7"/>
      <c r="B24" s="7"/>
      <c r="C24" s="22" t="s">
        <v>16</v>
      </c>
      <c r="D24" s="22"/>
      <c r="E24" s="13"/>
      <c r="F24" s="9">
        <v>3157</v>
      </c>
      <c r="G24" s="9">
        <v>3004</v>
      </c>
      <c r="H24" s="9">
        <f t="shared" si="0"/>
        <v>153</v>
      </c>
      <c r="I24" s="14">
        <f t="shared" si="1"/>
        <v>5.0932090545938751</v>
      </c>
      <c r="J24" s="9">
        <v>42874</v>
      </c>
      <c r="K24" s="9">
        <v>44400</v>
      </c>
      <c r="L24" s="9">
        <f t="shared" si="2"/>
        <v>-1526</v>
      </c>
      <c r="M24" s="14">
        <f t="shared" si="3"/>
        <v>-3.4369369369369371</v>
      </c>
    </row>
    <row r="25" spans="1:14" ht="6.6" customHeight="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8"/>
    </row>
    <row r="26" spans="1:14" ht="2.25" customHeight="1" x14ac:dyDescent="0.25">
      <c r="A26" s="17" t="s">
        <v>18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</row>
    <row r="27" spans="1:14" ht="12" customHeight="1" x14ac:dyDescent="0.25">
      <c r="A27" s="19" t="s">
        <v>19</v>
      </c>
      <c r="B27" s="17"/>
      <c r="C27" s="17"/>
      <c r="D27" s="17"/>
      <c r="E27" s="17"/>
      <c r="F27" s="20"/>
      <c r="G27" s="20"/>
      <c r="H27" s="20"/>
      <c r="I27" s="20"/>
      <c r="J27" s="17"/>
      <c r="K27" s="17"/>
      <c r="L27" s="17"/>
      <c r="M27" s="17"/>
    </row>
    <row r="28" spans="1:14" ht="12" customHeight="1" x14ac:dyDescent="0.25">
      <c r="A28" s="21" t="s">
        <v>28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"/>
    </row>
    <row r="29" spans="1:14" x14ac:dyDescent="0.25">
      <c r="F29" s="2"/>
      <c r="G29" s="2"/>
      <c r="I29" s="2"/>
      <c r="J29" s="2"/>
      <c r="K29" s="2"/>
      <c r="L29" s="2"/>
      <c r="M29" s="2"/>
    </row>
  </sheetData>
  <mergeCells count="21">
    <mergeCell ref="A8:D8"/>
    <mergeCell ref="B10:D10"/>
    <mergeCell ref="A1:M1"/>
    <mergeCell ref="A2:M2"/>
    <mergeCell ref="F6:H6"/>
    <mergeCell ref="J6:L6"/>
    <mergeCell ref="J4:K4"/>
    <mergeCell ref="F4:G4"/>
    <mergeCell ref="H4:I5"/>
    <mergeCell ref="A4:E6"/>
    <mergeCell ref="L4:M5"/>
    <mergeCell ref="A28:M28"/>
    <mergeCell ref="C24:D24"/>
    <mergeCell ref="B9:D9"/>
    <mergeCell ref="C12:D12"/>
    <mergeCell ref="B21:D21"/>
    <mergeCell ref="B22:D22"/>
    <mergeCell ref="C23:D23"/>
    <mergeCell ref="C15:D15"/>
    <mergeCell ref="A20:D20"/>
    <mergeCell ref="C14:D14"/>
  </mergeCells>
  <phoneticPr fontId="3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PM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Schmitt, Felix (LfStat)</dc:creator>
  <cp:lastModifiedBy>Gollner, Lena (LfStat)</cp:lastModifiedBy>
  <cp:lastPrinted>2016-02-19T06:59:24Z</cp:lastPrinted>
  <dcterms:created xsi:type="dcterms:W3CDTF">1996-10-17T05:27:31Z</dcterms:created>
  <dcterms:modified xsi:type="dcterms:W3CDTF">2022-01-14T07:08:36Z</dcterms:modified>
</cp:coreProperties>
</file>