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B2A1FA8A-D0D2-4AE3-A600-65FE3FB44361}" xr6:coauthVersionLast="36" xr6:coauthVersionMax="36" xr10:uidLastSave="{00000000-0000-0000-0000-000000000000}"/>
  <bookViews>
    <workbookView xWindow="4056" yWindow="-156" windowWidth="13416" windowHeight="9252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2" i="1"/>
  <c r="I22" i="1"/>
  <c r="I15" i="1"/>
  <c r="H22" i="1"/>
  <c r="F20" i="1"/>
  <c r="F10" i="1"/>
  <c r="J10" i="1"/>
  <c r="H15" i="1"/>
  <c r="L15" i="1"/>
  <c r="L20" i="1" l="1"/>
  <c r="H20" i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<sst xmlns="http://schemas.openxmlformats.org/spreadsheetml/2006/main" count="37" uniqueCount="29">
  <si>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</si>
  <si>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</si>
  <si>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</si>
  <si>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</si>
  <si>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</si>
  <si>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</si>
  <si>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</si>
  <si>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</si>
  <si>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</si>
  <si>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</si>
  <si>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</si>
  <si>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</si>
  <si>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</si>
  <si>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</si>
  <si>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</si>
  <si>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</si>
  <si>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</si>
  <si>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</si>
  <si>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</si>
  <si>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</si>
  <si>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</si>
  <si>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</si>
  <si>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</si>
  <si>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</si>
  <si>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August 2021</t>
  </si>
  <si>
    <t>August</t>
  </si>
  <si>
    <t>Januar - August</t>
  </si>
  <si>
    <t>2020*)</t>
  </si>
  <si>
    <t>© Bayerisches Landesamt für Statistik,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</si>
</sst>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166" fontId="6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3" fontId="3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8"/>
  <sheetViews>
    <sheetView tabSelected="1" workbookViewId="0">
      <selection sqref="A1:M1"/>
    </sheetView>
  </sheetViews>
  <sheetFormatPr baseColWidth="10" defaultRowHeight="13.2" x14ac:dyDescent="0.25"/>
  <cols>
    <col min="1" max="2" width="3.6640625" customWidth="1"/>
    <col min="3" max="3" width="4.88671875" customWidth="1"/>
    <col min="4" max="4" width="28.88671875" customWidth="1"/>
    <col min="5" max="5" width="1" customWidth="1"/>
    <col min="6" max="7" width="11" customWidth="1"/>
    <col min="8" max="9" width="7.77734375" customWidth="1"/>
    <col min="10" max="11" width="11" customWidth="1"/>
    <col min="12" max="13" width="7.77734375" customWidth="1"/>
  </cols>
  <sheetData>
    <row r="1" spans="1:14" ht="21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4" ht="12" customHeight="1" x14ac:dyDescent="0.25">
      <c r="A2" s="18" t="s">
        <v>23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4" ht="6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15" customHeight="1" x14ac:dyDescent="0.25">
      <c r="A4" s="5" t="s">
        <v>3</v>
      </c>
      <c r="B4" s="6"/>
      <c r="C4" s="6"/>
      <c r="D4" s="6"/>
      <c r="E4" s="7"/>
      <c r="F4" s="8" t="s">
        <v>25</v>
      </c>
      <c r="G4" s="8"/>
      <c r="H4" s="9" t="s">
        <v>0</v>
      </c>
      <c r="I4" s="10"/>
      <c r="J4" s="8" t="s">
        <v>26</v>
      </c>
      <c r="K4" s="8"/>
      <c r="L4" s="9" t="s">
        <v>0</v>
      </c>
      <c r="M4" s="10"/>
    </row>
    <row r="5" spans="1:14" ht="15" customHeight="1" x14ac:dyDescent="0.25">
      <c r="A5" s="11"/>
      <c r="B5" s="11"/>
      <c r="C5" s="11"/>
      <c r="D5" s="11"/>
      <c r="E5" s="12"/>
      <c r="F5" s="13">
        <v>2021</v>
      </c>
      <c r="G5" s="13" t="s">
        <v>27</v>
      </c>
      <c r="H5" s="9"/>
      <c r="I5" s="10"/>
      <c r="J5" s="13">
        <v>2021</v>
      </c>
      <c r="K5" s="13" t="s">
        <v>27</v>
      </c>
      <c r="L5" s="9"/>
      <c r="M5" s="10"/>
    </row>
    <row r="6" spans="1:14" ht="15" customHeight="1" x14ac:dyDescent="0.25">
      <c r="A6" s="14"/>
      <c r="B6" s="14"/>
      <c r="C6" s="14"/>
      <c r="D6" s="14"/>
      <c r="E6" s="15"/>
      <c r="F6" s="9" t="s">
        <v>2</v>
      </c>
      <c r="G6" s="9"/>
      <c r="H6" s="9"/>
      <c r="I6" s="16" t="s">
        <v>1</v>
      </c>
      <c r="J6" s="9" t="s">
        <v>2</v>
      </c>
      <c r="K6" s="9"/>
      <c r="L6" s="9"/>
      <c r="M6" s="16" t="s">
        <v>1</v>
      </c>
    </row>
    <row r="7" spans="1:14" ht="6" customHeight="1" x14ac:dyDescent="0.25">
      <c r="A7" s="19"/>
      <c r="B7" s="19"/>
      <c r="C7" s="19"/>
      <c r="D7" s="19"/>
      <c r="E7" s="20"/>
      <c r="F7" s="21"/>
      <c r="G7" s="21"/>
      <c r="H7" s="19"/>
      <c r="I7" s="19"/>
      <c r="J7" s="21"/>
      <c r="K7" s="21"/>
      <c r="L7" s="19"/>
      <c r="M7" s="19"/>
    </row>
    <row r="8" spans="1:14" s="1" customFormat="1" ht="12" customHeight="1" x14ac:dyDescent="0.25">
      <c r="A8" s="22" t="s">
        <v>14</v>
      </c>
      <c r="B8" s="22"/>
      <c r="C8" s="22"/>
      <c r="D8" s="22"/>
      <c r="E8" s="23"/>
      <c r="F8" s="24">
        <f>F9+F10</f>
        <v>29256</v>
      </c>
      <c r="G8" s="24">
        <f>G9+G10</f>
        <v>30128</v>
      </c>
      <c r="H8" s="24">
        <f>SUM(F8-G8)</f>
        <v>-872</v>
      </c>
      <c r="I8" s="25">
        <f>SUM(F8-G8)/G8%</f>
        <v>-2.8943175783324486</v>
      </c>
      <c r="J8" s="24">
        <f>J9+J10</f>
        <v>226272</v>
      </c>
      <c r="K8" s="24">
        <f>K9+K10</f>
        <v>227300</v>
      </c>
      <c r="L8" s="24">
        <f>SUM(J8-K8)</f>
        <v>-1028</v>
      </c>
      <c r="M8" s="25">
        <f>SUM(J8-K8)/K8%</f>
        <v>-0.4522657281126265</v>
      </c>
      <c r="N8" s="3"/>
    </row>
    <row r="9" spans="1:14" ht="12" customHeight="1" x14ac:dyDescent="0.25">
      <c r="A9" s="19" t="s">
        <v>4</v>
      </c>
      <c r="B9" s="26" t="s">
        <v>5</v>
      </c>
      <c r="C9" s="26"/>
      <c r="D9" s="26"/>
      <c r="E9" s="27"/>
      <c r="F9" s="21">
        <v>3883</v>
      </c>
      <c r="G9" s="21">
        <v>4958</v>
      </c>
      <c r="H9" s="21">
        <f t="shared" ref="H9:H24" si="0">SUM(F9-G9)</f>
        <v>-1075</v>
      </c>
      <c r="I9" s="28">
        <f t="shared" ref="I9:I24" si="1">SUM(F9-G9)/G9%</f>
        <v>-21.682129891085115</v>
      </c>
      <c r="J9" s="21">
        <v>28745</v>
      </c>
      <c r="K9" s="21">
        <v>31425</v>
      </c>
      <c r="L9" s="21">
        <f t="shared" ref="L9:L24" si="2">SUM(J9-K9)</f>
        <v>-2680</v>
      </c>
      <c r="M9" s="28">
        <f t="shared" ref="M9:M24" si="3">SUM(J9-K9)/K9%</f>
        <v>-8.5282418456642795</v>
      </c>
      <c r="N9" s="3"/>
    </row>
    <row r="10" spans="1:14" ht="12" customHeight="1" x14ac:dyDescent="0.25">
      <c r="A10" s="19"/>
      <c r="B10" s="26" t="s">
        <v>6</v>
      </c>
      <c r="C10" s="26"/>
      <c r="D10" s="26"/>
      <c r="E10" s="27"/>
      <c r="F10" s="21">
        <f>F12+F14+F15</f>
        <v>25373</v>
      </c>
      <c r="G10" s="21">
        <f>G12+G14+G15</f>
        <v>25170</v>
      </c>
      <c r="H10" s="21">
        <f t="shared" si="0"/>
        <v>203</v>
      </c>
      <c r="I10" s="28">
        <f t="shared" si="1"/>
        <v>0.80651569328565753</v>
      </c>
      <c r="J10" s="21">
        <f>J12+J14+J15</f>
        <v>197527</v>
      </c>
      <c r="K10" s="21">
        <f>K12+K14+K15</f>
        <v>195875</v>
      </c>
      <c r="L10" s="21">
        <f t="shared" si="2"/>
        <v>1652</v>
      </c>
      <c r="M10" s="28">
        <f t="shared" si="3"/>
        <v>0.84339502233567321</v>
      </c>
      <c r="N10" s="3"/>
    </row>
    <row r="11" spans="1:14" ht="12" customHeight="1" x14ac:dyDescent="0.25">
      <c r="A11" s="19"/>
      <c r="B11" s="19" t="s">
        <v>4</v>
      </c>
      <c r="C11" s="19" t="s">
        <v>7</v>
      </c>
      <c r="D11" s="19"/>
      <c r="E11" s="27"/>
      <c r="F11" s="21"/>
      <c r="G11" s="21"/>
      <c r="H11" s="21">
        <f t="shared" si="0"/>
        <v>0</v>
      </c>
      <c r="I11" s="28"/>
      <c r="J11" s="21"/>
      <c r="K11" s="21"/>
      <c r="L11" s="21">
        <f t="shared" si="2"/>
        <v>0</v>
      </c>
      <c r="M11" s="28"/>
      <c r="N11" s="3"/>
    </row>
    <row r="12" spans="1:14" ht="12" customHeight="1" x14ac:dyDescent="0.25">
      <c r="A12" s="19"/>
      <c r="B12" s="19"/>
      <c r="C12" s="26" t="s">
        <v>8</v>
      </c>
      <c r="D12" s="26"/>
      <c r="E12" s="27"/>
      <c r="F12" s="21">
        <v>582</v>
      </c>
      <c r="G12" s="21">
        <v>651</v>
      </c>
      <c r="H12" s="21">
        <f t="shared" si="0"/>
        <v>-69</v>
      </c>
      <c r="I12" s="28">
        <f t="shared" si="1"/>
        <v>-10.599078341013826</v>
      </c>
      <c r="J12" s="21">
        <v>4911</v>
      </c>
      <c r="K12" s="21">
        <v>4450</v>
      </c>
      <c r="L12" s="21">
        <f t="shared" si="2"/>
        <v>461</v>
      </c>
      <c r="M12" s="28">
        <f t="shared" si="3"/>
        <v>10.359550561797754</v>
      </c>
      <c r="N12" s="3"/>
    </row>
    <row r="13" spans="1:14" ht="12" customHeight="1" x14ac:dyDescent="0.25">
      <c r="A13" s="19"/>
      <c r="B13" s="19"/>
      <c r="C13" s="19" t="s">
        <v>15</v>
      </c>
      <c r="D13" s="19"/>
      <c r="E13" s="27"/>
      <c r="F13" s="21"/>
      <c r="G13" s="21"/>
      <c r="H13" s="21"/>
      <c r="I13" s="28"/>
      <c r="J13" s="21"/>
      <c r="K13" s="21"/>
      <c r="L13" s="21"/>
      <c r="M13" s="28"/>
      <c r="N13" s="3"/>
    </row>
    <row r="14" spans="1:14" ht="12" customHeight="1" x14ac:dyDescent="0.25">
      <c r="A14" s="19"/>
      <c r="B14" s="19"/>
      <c r="C14" s="26" t="s">
        <v>9</v>
      </c>
      <c r="D14" s="26"/>
      <c r="E14" s="27"/>
      <c r="F14" s="21">
        <v>143</v>
      </c>
      <c r="G14" s="21">
        <v>179</v>
      </c>
      <c r="H14" s="21">
        <f>SUM(F14-G14)</f>
        <v>-36</v>
      </c>
      <c r="I14" s="28">
        <f t="shared" si="1"/>
        <v>-20.11173184357542</v>
      </c>
      <c r="J14" s="21">
        <v>1016</v>
      </c>
      <c r="K14" s="21">
        <v>1170</v>
      </c>
      <c r="L14" s="21">
        <f t="shared" si="2"/>
        <v>-154</v>
      </c>
      <c r="M14" s="28">
        <f t="shared" si="3"/>
        <v>-13.162393162393164</v>
      </c>
      <c r="N14" s="3"/>
    </row>
    <row r="15" spans="1:14" ht="12" customHeight="1" x14ac:dyDescent="0.25">
      <c r="A15" s="19"/>
      <c r="B15" s="29"/>
      <c r="C15" s="26" t="s">
        <v>10</v>
      </c>
      <c r="D15" s="26"/>
      <c r="E15" s="27"/>
      <c r="F15" s="21">
        <f>F16+F17+F18</f>
        <v>24648</v>
      </c>
      <c r="G15" s="21">
        <f>G16+G17+G18</f>
        <v>24340</v>
      </c>
      <c r="H15" s="21">
        <f t="shared" si="0"/>
        <v>308</v>
      </c>
      <c r="I15" s="28">
        <f t="shared" si="1"/>
        <v>1.2654067378800329</v>
      </c>
      <c r="J15" s="21">
        <f>J16+J17+J18</f>
        <v>191600</v>
      </c>
      <c r="K15" s="21">
        <f>K16+K17+K18</f>
        <v>190255</v>
      </c>
      <c r="L15" s="21">
        <f t="shared" si="2"/>
        <v>1345</v>
      </c>
      <c r="M15" s="28">
        <f t="shared" si="3"/>
        <v>0.70694594097395602</v>
      </c>
      <c r="N15" s="3"/>
    </row>
    <row r="16" spans="1:14" ht="12" customHeight="1" x14ac:dyDescent="0.25">
      <c r="A16" s="19"/>
      <c r="B16" s="29"/>
      <c r="C16" s="29" t="s">
        <v>4</v>
      </c>
      <c r="D16" s="29" t="s">
        <v>20</v>
      </c>
      <c r="E16" s="27"/>
      <c r="F16" s="21">
        <v>14122</v>
      </c>
      <c r="G16" s="21">
        <v>14917</v>
      </c>
      <c r="H16" s="21">
        <f t="shared" si="0"/>
        <v>-795</v>
      </c>
      <c r="I16" s="28">
        <f t="shared" si="1"/>
        <v>-5.3294898438023734</v>
      </c>
      <c r="J16" s="21">
        <v>114919</v>
      </c>
      <c r="K16" s="21">
        <v>119044</v>
      </c>
      <c r="L16" s="21">
        <f t="shared" si="2"/>
        <v>-4125</v>
      </c>
      <c r="M16" s="28">
        <f t="shared" si="3"/>
        <v>-3.4651053392023115</v>
      </c>
      <c r="N16" s="3"/>
    </row>
    <row r="17" spans="1:14" ht="12" customHeight="1" x14ac:dyDescent="0.25">
      <c r="A17" s="19"/>
      <c r="B17" s="29"/>
      <c r="C17" s="29"/>
      <c r="D17" s="29" t="s">
        <v>21</v>
      </c>
      <c r="E17" s="27"/>
      <c r="F17" s="21">
        <v>8331</v>
      </c>
      <c r="G17" s="21">
        <v>7562</v>
      </c>
      <c r="H17" s="21">
        <f t="shared" si="0"/>
        <v>769</v>
      </c>
      <c r="I17" s="28">
        <f t="shared" si="1"/>
        <v>10.169267389579476</v>
      </c>
      <c r="J17" s="21">
        <v>63452</v>
      </c>
      <c r="K17" s="21">
        <v>58827</v>
      </c>
      <c r="L17" s="21">
        <f t="shared" si="2"/>
        <v>4625</v>
      </c>
      <c r="M17" s="28">
        <f t="shared" si="3"/>
        <v>7.8620361398677483</v>
      </c>
      <c r="N17" s="3"/>
    </row>
    <row r="18" spans="1:14" ht="12" customHeight="1" x14ac:dyDescent="0.25">
      <c r="A18" s="19"/>
      <c r="B18" s="29"/>
      <c r="C18" s="29"/>
      <c r="D18" s="29" t="s">
        <v>22</v>
      </c>
      <c r="E18" s="27"/>
      <c r="F18" s="21">
        <v>2195</v>
      </c>
      <c r="G18" s="21">
        <v>1861</v>
      </c>
      <c r="H18" s="21">
        <f t="shared" si="0"/>
        <v>334</v>
      </c>
      <c r="I18" s="28">
        <f t="shared" si="1"/>
        <v>17.947340139709834</v>
      </c>
      <c r="J18" s="21">
        <v>13229</v>
      </c>
      <c r="K18" s="21">
        <v>12384</v>
      </c>
      <c r="L18" s="21">
        <f t="shared" si="2"/>
        <v>845</v>
      </c>
      <c r="M18" s="28">
        <f t="shared" si="3"/>
        <v>6.8233204134366927</v>
      </c>
      <c r="N18" s="3"/>
    </row>
    <row r="19" spans="1:14" ht="6" customHeight="1" x14ac:dyDescent="0.25">
      <c r="A19" s="19"/>
      <c r="B19" s="19"/>
      <c r="C19" s="19"/>
      <c r="D19" s="19"/>
      <c r="E19" s="27"/>
      <c r="F19" s="30"/>
      <c r="G19" s="30"/>
      <c r="H19" s="24">
        <f t="shared" si="0"/>
        <v>0</v>
      </c>
      <c r="I19" s="25"/>
      <c r="J19" s="30"/>
      <c r="K19" s="30"/>
      <c r="L19" s="24">
        <f t="shared" si="2"/>
        <v>0</v>
      </c>
      <c r="M19" s="25"/>
      <c r="N19" s="3"/>
    </row>
    <row r="20" spans="1:14" s="1" customFormat="1" ht="12" customHeight="1" x14ac:dyDescent="0.25">
      <c r="A20" s="22" t="s">
        <v>11</v>
      </c>
      <c r="B20" s="22"/>
      <c r="C20" s="22"/>
      <c r="D20" s="22"/>
      <c r="E20" s="23"/>
      <c r="F20" s="24">
        <f>F21+F22</f>
        <v>4958</v>
      </c>
      <c r="G20" s="24">
        <f>G21+G22</f>
        <v>6175</v>
      </c>
      <c r="H20" s="24">
        <f t="shared" si="0"/>
        <v>-1217</v>
      </c>
      <c r="I20" s="25">
        <f t="shared" si="1"/>
        <v>-19.708502024291498</v>
      </c>
      <c r="J20" s="24">
        <f>J21+J22</f>
        <v>36054</v>
      </c>
      <c r="K20" s="24">
        <f>K21+K22</f>
        <v>39135</v>
      </c>
      <c r="L20" s="24">
        <f t="shared" si="2"/>
        <v>-3081</v>
      </c>
      <c r="M20" s="25">
        <f t="shared" si="3"/>
        <v>-7.8727481793790721</v>
      </c>
      <c r="N20" s="3"/>
    </row>
    <row r="21" spans="1:14" ht="12" customHeight="1" x14ac:dyDescent="0.25">
      <c r="A21" s="19" t="s">
        <v>4</v>
      </c>
      <c r="B21" s="26" t="s">
        <v>12</v>
      </c>
      <c r="C21" s="26"/>
      <c r="D21" s="26"/>
      <c r="E21" s="27"/>
      <c r="F21" s="21">
        <v>41</v>
      </c>
      <c r="G21" s="21">
        <v>40</v>
      </c>
      <c r="H21" s="21">
        <f t="shared" si="0"/>
        <v>1</v>
      </c>
      <c r="I21" s="28">
        <f t="shared" si="1"/>
        <v>2.5</v>
      </c>
      <c r="J21" s="21">
        <v>277</v>
      </c>
      <c r="K21" s="21">
        <v>315</v>
      </c>
      <c r="L21" s="21">
        <f t="shared" si="2"/>
        <v>-38</v>
      </c>
      <c r="M21" s="28">
        <f t="shared" si="3"/>
        <v>-12.063492063492063</v>
      </c>
      <c r="N21" s="3"/>
    </row>
    <row r="22" spans="1:14" ht="12" customHeight="1" x14ac:dyDescent="0.25">
      <c r="A22" s="19"/>
      <c r="B22" s="26" t="s">
        <v>13</v>
      </c>
      <c r="C22" s="26"/>
      <c r="D22" s="26"/>
      <c r="E22" s="27"/>
      <c r="F22" s="21">
        <f>F23+F24</f>
        <v>4917</v>
      </c>
      <c r="G22" s="21">
        <f>G23+G24</f>
        <v>6135</v>
      </c>
      <c r="H22" s="21">
        <f t="shared" si="0"/>
        <v>-1218</v>
      </c>
      <c r="I22" s="28">
        <f t="shared" si="1"/>
        <v>-19.853300733496333</v>
      </c>
      <c r="J22" s="21">
        <f>J23+J24</f>
        <v>35777</v>
      </c>
      <c r="K22" s="21">
        <f>K23+K24</f>
        <v>38820</v>
      </c>
      <c r="L22" s="21">
        <f t="shared" si="2"/>
        <v>-3043</v>
      </c>
      <c r="M22" s="28">
        <f t="shared" si="3"/>
        <v>-7.8387429160226691</v>
      </c>
      <c r="N22" s="3"/>
    </row>
    <row r="23" spans="1:14" ht="12" customHeight="1" x14ac:dyDescent="0.25">
      <c r="A23" s="19"/>
      <c r="B23" s="19" t="s">
        <v>4</v>
      </c>
      <c r="C23" s="26" t="s">
        <v>17</v>
      </c>
      <c r="D23" s="26"/>
      <c r="E23" s="27"/>
      <c r="F23" s="21">
        <v>933</v>
      </c>
      <c r="G23" s="21">
        <v>1165</v>
      </c>
      <c r="H23" s="21">
        <f t="shared" si="0"/>
        <v>-232</v>
      </c>
      <c r="I23" s="28">
        <f t="shared" si="1"/>
        <v>-19.914163090128756</v>
      </c>
      <c r="J23" s="21">
        <v>6531</v>
      </c>
      <c r="K23" s="21">
        <v>7041</v>
      </c>
      <c r="L23" s="21">
        <f t="shared" si="2"/>
        <v>-510</v>
      </c>
      <c r="M23" s="28">
        <f t="shared" si="3"/>
        <v>-7.2432893054963783</v>
      </c>
      <c r="N23" s="3"/>
    </row>
    <row r="24" spans="1:14" ht="12" customHeight="1" x14ac:dyDescent="0.25">
      <c r="A24" s="19"/>
      <c r="B24" s="19"/>
      <c r="C24" s="26" t="s">
        <v>16</v>
      </c>
      <c r="D24" s="26"/>
      <c r="E24" s="27"/>
      <c r="F24" s="21">
        <v>3984</v>
      </c>
      <c r="G24" s="21">
        <v>4970</v>
      </c>
      <c r="H24" s="21">
        <f t="shared" si="0"/>
        <v>-986</v>
      </c>
      <c r="I24" s="28">
        <f t="shared" si="1"/>
        <v>-19.839034205231385</v>
      </c>
      <c r="J24" s="21">
        <v>29246</v>
      </c>
      <c r="K24" s="21">
        <v>31779</v>
      </c>
      <c r="L24" s="21">
        <f t="shared" si="2"/>
        <v>-2533</v>
      </c>
      <c r="M24" s="28">
        <f t="shared" si="3"/>
        <v>-7.9706724566537641</v>
      </c>
    </row>
    <row r="25" spans="1:14" ht="6" customHeight="1" x14ac:dyDescent="0.25">
      <c r="A25" s="31" t="s">
        <v>18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4" ht="12" customHeight="1" x14ac:dyDescent="0.25">
      <c r="A26" s="32" t="s">
        <v>19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</row>
    <row r="27" spans="1:14" ht="12" customHeight="1" x14ac:dyDescent="0.25">
      <c r="A27" s="4" t="s">
        <v>28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2"/>
    </row>
    <row r="28" spans="1:14" x14ac:dyDescent="0.25">
      <c r="F28" s="2"/>
      <c r="G28" s="2"/>
      <c r="I28" s="2"/>
      <c r="J28" s="2"/>
      <c r="K28" s="2"/>
      <c r="L28" s="2"/>
      <c r="M28" s="2"/>
    </row>
  </sheetData>
  <mergeCells count="22">
    <mergeCell ref="A27:M27"/>
    <mergeCell ref="A26:M26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A8:D8"/>
    <mergeCell ref="B10:D10"/>
  </mergeCells>
  <phoneticPr fontId="2" type="noConversion"/>
  <pageMargins left="0.59055118110236227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Käbe, Birgit (LfStat)</dc:creator>
  <cp:lastModifiedBy>Gollner, Lena (LfStat)</cp:lastModifiedBy>
  <cp:lastPrinted>2021-10-18T13:50:36Z</cp:lastPrinted>
  <dcterms:created xsi:type="dcterms:W3CDTF">1996-10-17T05:27:31Z</dcterms:created>
  <dcterms:modified xsi:type="dcterms:W3CDTF">2021-10-18T13:51:16Z</dcterms:modified>
</cp:coreProperties>
</file>